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255" windowHeight="10605" activeTab="0"/>
  </bookViews>
  <sheets>
    <sheet name="AK 1" sheetId="1" r:id="rId1"/>
    <sheet name="AK 2" sheetId="2" r:id="rId2"/>
    <sheet name="AK 3" sheetId="3" r:id="rId3"/>
    <sheet name="AK 4" sheetId="4" r:id="rId4"/>
    <sheet name="AK 5" sheetId="5" r:id="rId5"/>
    <sheet name="AK 6" sheetId="6" r:id="rId6"/>
    <sheet name="AK 7" sheetId="7" r:id="rId7"/>
    <sheet name="AK 8" sheetId="8" r:id="rId8"/>
    <sheet name="AK 9" sheetId="9" r:id="rId9"/>
    <sheet name="AK 10" sheetId="10" r:id="rId10"/>
    <sheet name="AK 11" sheetId="11" r:id="rId11"/>
    <sheet name="AK 12" sheetId="12" r:id="rId12"/>
    <sheet name="AK 13" sheetId="13" r:id="rId13"/>
    <sheet name="AK 14" sheetId="14" r:id="rId14"/>
  </sheets>
  <definedNames/>
  <calcPr fullCalcOnLoad="1"/>
</workbook>
</file>

<file path=xl/sharedStrings.xml><?xml version="1.0" encoding="utf-8"?>
<sst xmlns="http://schemas.openxmlformats.org/spreadsheetml/2006/main" count="1583" uniqueCount="564">
  <si>
    <t>Platz</t>
  </si>
  <si>
    <t>Name</t>
  </si>
  <si>
    <t>Vorname</t>
  </si>
  <si>
    <t>Altersklasse</t>
  </si>
  <si>
    <t>Verein</t>
  </si>
  <si>
    <t>Best 5</t>
  </si>
  <si>
    <t>Gesamt</t>
  </si>
  <si>
    <t>Wertung</t>
  </si>
  <si>
    <t>Starter</t>
  </si>
  <si>
    <t>Punkte</t>
  </si>
  <si>
    <t>Seepokal</t>
  </si>
  <si>
    <t>DM Mannschaft</t>
  </si>
  <si>
    <t>KJP</t>
  </si>
  <si>
    <t>Löwenpokal</t>
  </si>
  <si>
    <t>Mädchen</t>
  </si>
  <si>
    <t>Jungen</t>
  </si>
  <si>
    <t>Jugend weiblich</t>
  </si>
  <si>
    <t>Jugend männlich</t>
  </si>
  <si>
    <t>Junioren weiblich</t>
  </si>
  <si>
    <t>Frauen 1</t>
  </si>
  <si>
    <t>Männer 1</t>
  </si>
  <si>
    <t>Frauen 2</t>
  </si>
  <si>
    <t>Männer 2</t>
  </si>
  <si>
    <t>Frauen 3</t>
  </si>
  <si>
    <t>Männer 3</t>
  </si>
  <si>
    <t>Männer 4</t>
  </si>
  <si>
    <t>Best 4</t>
  </si>
  <si>
    <t>Faktor</t>
  </si>
  <si>
    <t xml:space="preserve"> </t>
  </si>
  <si>
    <t>AK 14</t>
  </si>
  <si>
    <t>AK 11</t>
  </si>
  <si>
    <t>AK 12</t>
  </si>
  <si>
    <t>AK 10</t>
  </si>
  <si>
    <t>AK 8</t>
  </si>
  <si>
    <t>AK 7</t>
  </si>
  <si>
    <t>AK 9</t>
  </si>
  <si>
    <t>AK 1</t>
  </si>
  <si>
    <t>AK 2</t>
  </si>
  <si>
    <t>AK 3</t>
  </si>
  <si>
    <t>AK 4</t>
  </si>
  <si>
    <t>AK 6</t>
  </si>
  <si>
    <t>AK 5</t>
  </si>
  <si>
    <t>Junioren</t>
  </si>
  <si>
    <t>Kiss</t>
  </si>
  <si>
    <t>Cm Erfurt</t>
  </si>
  <si>
    <t>SSC Greifswald</t>
  </si>
  <si>
    <t>Hedy</t>
  </si>
  <si>
    <t>Lena</t>
  </si>
  <si>
    <t>Luca</t>
  </si>
  <si>
    <t>Schulz</t>
  </si>
  <si>
    <t>Johanna</t>
  </si>
  <si>
    <t>Niemeier</t>
  </si>
  <si>
    <t>Jara Marie</t>
  </si>
  <si>
    <t>Lange</t>
  </si>
  <si>
    <t>Tina</t>
  </si>
  <si>
    <t>SSV Sömmerda</t>
  </si>
  <si>
    <t>Siebert</t>
  </si>
  <si>
    <t>Zoey</t>
  </si>
  <si>
    <t>Schubert</t>
  </si>
  <si>
    <t>Josephine</t>
  </si>
  <si>
    <t>Forster SSK</t>
  </si>
  <si>
    <t>Lilly</t>
  </si>
  <si>
    <t>SV Breege</t>
  </si>
  <si>
    <t>Aufmkolk</t>
  </si>
  <si>
    <t>Jan</t>
  </si>
  <si>
    <t>Max</t>
  </si>
  <si>
    <t>Büttner</t>
  </si>
  <si>
    <t>Tim</t>
  </si>
  <si>
    <t>Wolf</t>
  </si>
  <si>
    <t>Moritz</t>
  </si>
  <si>
    <t>Neumann</t>
  </si>
  <si>
    <t>Toni</t>
  </si>
  <si>
    <t>Palmstedt</t>
  </si>
  <si>
    <t>Elias</t>
  </si>
  <si>
    <t>Reichmann</t>
  </si>
  <si>
    <t>Janik</t>
  </si>
  <si>
    <t>Hoppe</t>
  </si>
  <si>
    <t>Jamie Lee</t>
  </si>
  <si>
    <t>Fischer</t>
  </si>
  <si>
    <t>Sarah Luzia</t>
  </si>
  <si>
    <t>Bressler</t>
  </si>
  <si>
    <t>Vivian</t>
  </si>
  <si>
    <t>Nadine</t>
  </si>
  <si>
    <t>Gänsler</t>
  </si>
  <si>
    <t>Vanessa</t>
  </si>
  <si>
    <t>Richter</t>
  </si>
  <si>
    <t>Milbrodt</t>
  </si>
  <si>
    <t>Lukas</t>
  </si>
  <si>
    <t>Brachmann</t>
  </si>
  <si>
    <t>Westhaus</t>
  </si>
  <si>
    <t>Sören</t>
  </si>
  <si>
    <t>Steffen</t>
  </si>
  <si>
    <t>Friedrich</t>
  </si>
  <si>
    <t>Felix</t>
  </si>
  <si>
    <t>Philip</t>
  </si>
  <si>
    <t>Schmidt</t>
  </si>
  <si>
    <t>SSC Altenburg</t>
  </si>
  <si>
    <t>Schramm</t>
  </si>
  <si>
    <t>Michelle</t>
  </si>
  <si>
    <t>Elsner</t>
  </si>
  <si>
    <t>Anneke</t>
  </si>
  <si>
    <t>Laurenz</t>
  </si>
  <si>
    <t>Henrike</t>
  </si>
  <si>
    <t>Swantje</t>
  </si>
  <si>
    <t>Kuschel</t>
  </si>
  <si>
    <t>Wenzel</t>
  </si>
  <si>
    <t>Melissa</t>
  </si>
  <si>
    <t>Lehnhardt</t>
  </si>
  <si>
    <t>Chris</t>
  </si>
  <si>
    <t>Sämann</t>
  </si>
  <si>
    <t>Fabian</t>
  </si>
  <si>
    <t>Lennart</t>
  </si>
  <si>
    <t>Lorenz</t>
  </si>
  <si>
    <t>Edgar</t>
  </si>
  <si>
    <t>Grube</t>
  </si>
  <si>
    <t>Pascal</t>
  </si>
  <si>
    <t>Martin</t>
  </si>
  <si>
    <t>Bartl</t>
  </si>
  <si>
    <t>Paula</t>
  </si>
  <si>
    <t>SSC Berlin-Grünau</t>
  </si>
  <si>
    <t>Kühntopf</t>
  </si>
  <si>
    <t>Sabine</t>
  </si>
  <si>
    <t>Ramona</t>
  </si>
  <si>
    <t>Mahner</t>
  </si>
  <si>
    <t>Johannes</t>
  </si>
  <si>
    <t>Waschnewski</t>
  </si>
  <si>
    <t>Marcus</t>
  </si>
  <si>
    <t>Eckhardt</t>
  </si>
  <si>
    <t>Philipp</t>
  </si>
  <si>
    <t>David</t>
  </si>
  <si>
    <t>Michael</t>
  </si>
  <si>
    <t>Riemann</t>
  </si>
  <si>
    <t>Leipziger SSC</t>
  </si>
  <si>
    <t>Susan</t>
  </si>
  <si>
    <t>Anja</t>
  </si>
  <si>
    <t>Julia</t>
  </si>
  <si>
    <t>Stolze</t>
  </si>
  <si>
    <t>Kerstin</t>
  </si>
  <si>
    <t>Asse</t>
  </si>
  <si>
    <t>Elke</t>
  </si>
  <si>
    <t>Marion</t>
  </si>
  <si>
    <t>Stolp</t>
  </si>
  <si>
    <t>Jens</t>
  </si>
  <si>
    <t>Reinhold</t>
  </si>
  <si>
    <t>Thomas</t>
  </si>
  <si>
    <t>Dirk</t>
  </si>
  <si>
    <t>Andreas</t>
  </si>
  <si>
    <t>Steinbild</t>
  </si>
  <si>
    <t>Georg</t>
  </si>
  <si>
    <t>Roland</t>
  </si>
  <si>
    <t>Reimann</t>
  </si>
  <si>
    <t>Stefan</t>
  </si>
  <si>
    <t>STC Kanpennrode</t>
  </si>
  <si>
    <t>Bernd</t>
  </si>
  <si>
    <t>Kießling</t>
  </si>
  <si>
    <t>MC Gotha</t>
  </si>
  <si>
    <t>Württemberger</t>
  </si>
  <si>
    <t>Potsdamer SSC</t>
  </si>
  <si>
    <t>Zenker</t>
  </si>
  <si>
    <t>Michaelis-Winter</t>
  </si>
  <si>
    <t>Lausitzer SST</t>
  </si>
  <si>
    <t>Kühne</t>
  </si>
  <si>
    <t>STC Knappenrode</t>
  </si>
  <si>
    <t>Wille</t>
  </si>
  <si>
    <t>Selina</t>
  </si>
  <si>
    <t>Lucy</t>
  </si>
  <si>
    <t>Wichmann</t>
  </si>
  <si>
    <t>Lena-Julie</t>
  </si>
  <si>
    <t>Sodann</t>
  </si>
  <si>
    <t>Olivia</t>
  </si>
  <si>
    <t>Naparty</t>
  </si>
  <si>
    <t>Jasmin</t>
  </si>
  <si>
    <t>Leonie</t>
  </si>
  <si>
    <t>Butzke</t>
  </si>
  <si>
    <t>Josie</t>
  </si>
  <si>
    <t>Dobbert</t>
  </si>
  <si>
    <t>Neele</t>
  </si>
  <si>
    <t>Nils</t>
  </si>
  <si>
    <t>Stiebritz</t>
  </si>
  <si>
    <t>Tom</t>
  </si>
  <si>
    <t>Loy</t>
  </si>
  <si>
    <t>Johan</t>
  </si>
  <si>
    <t>Raupach</t>
  </si>
  <si>
    <t>Leonard</t>
  </si>
  <si>
    <t>Hoffmann</t>
  </si>
  <si>
    <t>SSC Senftenberg</t>
  </si>
  <si>
    <t xml:space="preserve">Phil </t>
  </si>
  <si>
    <t>Schran</t>
  </si>
  <si>
    <t>Jakob</t>
  </si>
  <si>
    <t>Louis</t>
  </si>
  <si>
    <t>Trappe</t>
  </si>
  <si>
    <t>Hannah</t>
  </si>
  <si>
    <t>Kornmaul</t>
  </si>
  <si>
    <t>Clara</t>
  </si>
  <si>
    <t>Melanie</t>
  </si>
  <si>
    <t>Turteltaube</t>
  </si>
  <si>
    <t>Marleen</t>
  </si>
  <si>
    <t>Rebecca</t>
  </si>
  <si>
    <t>Röger</t>
  </si>
  <si>
    <t>Mara</t>
  </si>
  <si>
    <t>SSV Grimma</t>
  </si>
  <si>
    <t>Bruno</t>
  </si>
  <si>
    <t>Marius</t>
  </si>
  <si>
    <t>Richard</t>
  </si>
  <si>
    <t>Junker</t>
  </si>
  <si>
    <t>Sebastian</t>
  </si>
  <si>
    <t>Oehmichen</t>
  </si>
  <si>
    <t>Lucas</t>
  </si>
  <si>
    <t>Linda</t>
  </si>
  <si>
    <t>Schöne</t>
  </si>
  <si>
    <t>Katja</t>
  </si>
  <si>
    <t>Bujak</t>
  </si>
  <si>
    <t>Florian</t>
  </si>
  <si>
    <t>Brandt</t>
  </si>
  <si>
    <t>Matthias</t>
  </si>
  <si>
    <t>Jonas</t>
  </si>
  <si>
    <t>Löwe</t>
  </si>
  <si>
    <t>Lennard</t>
  </si>
  <si>
    <t>Lars-Christian</t>
  </si>
  <si>
    <t>Anke</t>
  </si>
  <si>
    <t>Dögnitz</t>
  </si>
  <si>
    <t>Dietrich</t>
  </si>
  <si>
    <t>Patrick</t>
  </si>
  <si>
    <t>Kathrin</t>
  </si>
  <si>
    <t>Yvonne</t>
  </si>
  <si>
    <t>Dufft</t>
  </si>
  <si>
    <t>Marcel</t>
  </si>
  <si>
    <t>Oppermann</t>
  </si>
  <si>
    <t>Weiss</t>
  </si>
  <si>
    <t>Gronau</t>
  </si>
  <si>
    <t>Gerald</t>
  </si>
  <si>
    <t>Schiefelbein</t>
  </si>
  <si>
    <t>Ralf</t>
  </si>
  <si>
    <t>Kirsch</t>
  </si>
  <si>
    <t>Mario</t>
  </si>
  <si>
    <t>Lüderitz</t>
  </si>
  <si>
    <t>Ingolf</t>
  </si>
  <si>
    <t>Olaf</t>
  </si>
  <si>
    <t>Kuntze</t>
  </si>
  <si>
    <t>Horst</t>
  </si>
  <si>
    <t>SSC Dresden</t>
  </si>
  <si>
    <t>Jörg</t>
  </si>
  <si>
    <t>Eva</t>
  </si>
  <si>
    <t>Reinwardt</t>
  </si>
  <si>
    <t>Charlotte</t>
  </si>
  <si>
    <t>Lindgren</t>
  </si>
  <si>
    <t>Alina</t>
  </si>
  <si>
    <t>Walter</t>
  </si>
  <si>
    <t>Gerke</t>
  </si>
  <si>
    <t>Domenik</t>
  </si>
  <si>
    <t>Charlot</t>
  </si>
  <si>
    <t>Mehls</t>
  </si>
  <si>
    <t>Thorben</t>
  </si>
  <si>
    <t>Karl</t>
  </si>
  <si>
    <t>Benedikt</t>
  </si>
  <si>
    <t>Györi</t>
  </si>
  <si>
    <t>Mindt</t>
  </si>
  <si>
    <t>Kremer</t>
  </si>
  <si>
    <t>Sarah</t>
  </si>
  <si>
    <t>Baier</t>
  </si>
  <si>
    <t>Anne</t>
  </si>
  <si>
    <t>Pierre</t>
  </si>
  <si>
    <t>Karsten</t>
  </si>
  <si>
    <t>Stefanie</t>
  </si>
  <si>
    <t>Starostzik</t>
  </si>
  <si>
    <t>Mandy</t>
  </si>
  <si>
    <t>Gelardi</t>
  </si>
  <si>
    <t>Hendrischk</t>
  </si>
  <si>
    <t>Reinhard</t>
  </si>
  <si>
    <t>Großner</t>
  </si>
  <si>
    <t>Jacob</t>
  </si>
  <si>
    <t>Weißflog</t>
  </si>
  <si>
    <t>Christoph</t>
  </si>
  <si>
    <t>Doris</t>
  </si>
  <si>
    <t>Constanze</t>
  </si>
  <si>
    <t>Falko</t>
  </si>
  <si>
    <t>Plenge</t>
  </si>
  <si>
    <t>Wendler</t>
  </si>
  <si>
    <t>Peppone</t>
  </si>
  <si>
    <t>Hofmann</t>
  </si>
  <si>
    <t>Metz</t>
  </si>
  <si>
    <t>Isabell</t>
  </si>
  <si>
    <t>Babeyko</t>
  </si>
  <si>
    <t>Sergey</t>
  </si>
  <si>
    <t>Laura</t>
  </si>
  <si>
    <t>Matzelt</t>
  </si>
  <si>
    <t>Ina</t>
  </si>
  <si>
    <t>Teske</t>
  </si>
  <si>
    <t>Alexander</t>
  </si>
  <si>
    <t>Steffi</t>
  </si>
  <si>
    <t>Maximillian</t>
  </si>
  <si>
    <t>Kießig</t>
  </si>
  <si>
    <t>Andrè</t>
  </si>
  <si>
    <t>Rauch</t>
  </si>
  <si>
    <t>Enrico</t>
  </si>
  <si>
    <t>Keiser</t>
  </si>
  <si>
    <t>Kirfel</t>
  </si>
  <si>
    <t>Konstantin</t>
  </si>
  <si>
    <t>Seidel</t>
  </si>
  <si>
    <t>Karen</t>
  </si>
  <si>
    <t>Fränzel</t>
  </si>
  <si>
    <t>Karoline</t>
  </si>
  <si>
    <t>Moedebeck</t>
  </si>
  <si>
    <t>Scheffler</t>
  </si>
  <si>
    <t>Tobias</t>
  </si>
  <si>
    <t>Komorowski</t>
  </si>
  <si>
    <t>Becker</t>
  </si>
  <si>
    <t>Kornelia</t>
  </si>
  <si>
    <t>Dille</t>
  </si>
  <si>
    <t>Katrin</t>
  </si>
  <si>
    <t>Leithold</t>
  </si>
  <si>
    <t>Grit</t>
  </si>
  <si>
    <t>Susanne</t>
  </si>
  <si>
    <t>Frauen 4</t>
  </si>
  <si>
    <t>AK 13</t>
  </si>
  <si>
    <t>Kaatsch</t>
  </si>
  <si>
    <t>Schwandke</t>
  </si>
  <si>
    <t>Nico</t>
  </si>
  <si>
    <t>Teamcup</t>
  </si>
  <si>
    <t>Rangliste Seesportmehrkampf 2018</t>
  </si>
  <si>
    <t>Krabat</t>
  </si>
  <si>
    <t>Sonsalla</t>
  </si>
  <si>
    <t>Ruby</t>
  </si>
  <si>
    <t>Neudeck</t>
  </si>
  <si>
    <t>Klara</t>
  </si>
  <si>
    <t>AF Wintersdorf</t>
  </si>
  <si>
    <t>Saphira</t>
  </si>
  <si>
    <t>Vogel</t>
  </si>
  <si>
    <t>Baumbach</t>
  </si>
  <si>
    <t>Heidi</t>
  </si>
  <si>
    <t>Petzold</t>
  </si>
  <si>
    <t>Anne-Marie</t>
  </si>
  <si>
    <t>May</t>
  </si>
  <si>
    <t>Jonah-Collin</t>
  </si>
  <si>
    <t>Schaub</t>
  </si>
  <si>
    <t>Maximilian</t>
  </si>
  <si>
    <t>Krabbes</t>
  </si>
  <si>
    <t>Klinge</t>
  </si>
  <si>
    <t>Recknagel</t>
  </si>
  <si>
    <t>Till Janeck</t>
  </si>
  <si>
    <t>Kriesche</t>
  </si>
  <si>
    <t xml:space="preserve">Maxim </t>
  </si>
  <si>
    <t>Anschütz</t>
  </si>
  <si>
    <t>Tristan</t>
  </si>
  <si>
    <t>Glänzel</t>
  </si>
  <si>
    <t>Kessler</t>
  </si>
  <si>
    <t>Colin</t>
  </si>
  <si>
    <t>Thurm</t>
  </si>
  <si>
    <t>Wohlfarth</t>
  </si>
  <si>
    <t>Sliwka</t>
  </si>
  <si>
    <t>Jan Luca</t>
  </si>
  <si>
    <t xml:space="preserve">Hanna </t>
  </si>
  <si>
    <t>Lindgreen</t>
  </si>
  <si>
    <t>Schlesinger</t>
  </si>
  <si>
    <t>Sandra</t>
  </si>
  <si>
    <t>Teschner</t>
  </si>
  <si>
    <t>Maria</t>
  </si>
  <si>
    <t>Pastille</t>
  </si>
  <si>
    <t>Pester</t>
  </si>
  <si>
    <t>Preibisch</t>
  </si>
  <si>
    <t>Svenja</t>
  </si>
  <si>
    <t>Winkler</t>
  </si>
  <si>
    <t>Justus-Arthur</t>
  </si>
  <si>
    <t>Boushi</t>
  </si>
  <si>
    <t>Basem</t>
  </si>
  <si>
    <t>Ritter</t>
  </si>
  <si>
    <t>Nick</t>
  </si>
  <si>
    <t>Szameit</t>
  </si>
  <si>
    <t>Oehme</t>
  </si>
  <si>
    <t>Hans-Wilhelm</t>
  </si>
  <si>
    <t>Scherr</t>
  </si>
  <si>
    <t>Ludwig</t>
  </si>
  <si>
    <t xml:space="preserve">Kornmaul </t>
  </si>
  <si>
    <t>Beyersdorff</t>
  </si>
  <si>
    <t>Merkel</t>
  </si>
  <si>
    <t>Zittau</t>
  </si>
  <si>
    <t>Kalz</t>
  </si>
  <si>
    <t>Aurelia</t>
  </si>
  <si>
    <t>Warner</t>
  </si>
  <si>
    <t>Mirko</t>
  </si>
  <si>
    <t>Hankel</t>
  </si>
  <si>
    <t>Celina</t>
  </si>
  <si>
    <t>Schützke</t>
  </si>
  <si>
    <t>Annabell</t>
  </si>
  <si>
    <t>Wollenzien</t>
  </si>
  <si>
    <t>Maika</t>
  </si>
  <si>
    <t>Kimberly</t>
  </si>
  <si>
    <t>Volkening</t>
  </si>
  <si>
    <t>Jessica</t>
  </si>
  <si>
    <t>Gerstenhauer</t>
  </si>
  <si>
    <t>Marisa</t>
  </si>
  <si>
    <t>SSC Bautzen</t>
  </si>
  <si>
    <t>Luci</t>
  </si>
  <si>
    <t>Juran</t>
  </si>
  <si>
    <t>Schnitt</t>
  </si>
  <si>
    <t>Alec</t>
  </si>
  <si>
    <t>Matt</t>
  </si>
  <si>
    <t>Julius</t>
  </si>
  <si>
    <t>Claas</t>
  </si>
  <si>
    <t>Bischoff</t>
  </si>
  <si>
    <t>Anton</t>
  </si>
  <si>
    <t>Herrmann</t>
  </si>
  <si>
    <t>Pekka</t>
  </si>
  <si>
    <t>Yanik</t>
  </si>
  <si>
    <t>Morris</t>
  </si>
  <si>
    <t xml:space="preserve">Till  </t>
  </si>
  <si>
    <t>Ayke</t>
  </si>
  <si>
    <t>Nele</t>
  </si>
  <si>
    <t xml:space="preserve">Fassbinder </t>
  </si>
  <si>
    <t>Meike</t>
  </si>
  <si>
    <t>Knopf</t>
  </si>
  <si>
    <t>Luca Marie</t>
  </si>
  <si>
    <t>Lodni</t>
  </si>
  <si>
    <t>Annabelle</t>
  </si>
  <si>
    <t>Liggesmeier</t>
  </si>
  <si>
    <t>Demuth</t>
  </si>
  <si>
    <t>Simon</t>
  </si>
  <si>
    <t>Schlösser</t>
  </si>
  <si>
    <t>Zapatka</t>
  </si>
  <si>
    <t>Stephan</t>
  </si>
  <si>
    <t>Jürgens</t>
  </si>
  <si>
    <t>Caspar</t>
  </si>
  <si>
    <t>Näscher</t>
  </si>
  <si>
    <t xml:space="preserve">Justus </t>
  </si>
  <si>
    <t>Heckrodt</t>
  </si>
  <si>
    <t xml:space="preserve">Lars </t>
  </si>
  <si>
    <t>Schwandtke</t>
  </si>
  <si>
    <t>Frank</t>
  </si>
  <si>
    <t>Kathleen</t>
  </si>
  <si>
    <t>Ronny</t>
  </si>
  <si>
    <t>Malou</t>
  </si>
  <si>
    <t>Schober</t>
  </si>
  <si>
    <t>Sina</t>
  </si>
  <si>
    <t>Hanto</t>
  </si>
  <si>
    <t>Josefine</t>
  </si>
  <si>
    <t>Evangeline</t>
  </si>
  <si>
    <t>Tusche</t>
  </si>
  <si>
    <t>Daria</t>
  </si>
  <si>
    <t>Ben</t>
  </si>
  <si>
    <t>Lungwitz</t>
  </si>
  <si>
    <t>Joona</t>
  </si>
  <si>
    <t>Ungermann</t>
  </si>
  <si>
    <t>Salberg</t>
  </si>
  <si>
    <t>Leopold</t>
  </si>
  <si>
    <t>Sean</t>
  </si>
  <si>
    <t>Arthur</t>
  </si>
  <si>
    <t>Dinter</t>
  </si>
  <si>
    <t>Leon</t>
  </si>
  <si>
    <t>Hanusa</t>
  </si>
  <si>
    <t>Luis</t>
  </si>
  <si>
    <t>Chiara</t>
  </si>
  <si>
    <t>Nelly</t>
  </si>
  <si>
    <t>Julian</t>
  </si>
  <si>
    <t>Köcher</t>
  </si>
  <si>
    <t>Theo</t>
  </si>
  <si>
    <t>Forster SK</t>
  </si>
  <si>
    <t>Kurth</t>
  </si>
  <si>
    <t>Frederike</t>
  </si>
  <si>
    <t>Poy</t>
  </si>
  <si>
    <t>Wittek</t>
  </si>
  <si>
    <t>Pio</t>
  </si>
  <si>
    <t>Lander</t>
  </si>
  <si>
    <t>Dokter</t>
  </si>
  <si>
    <t>Martina</t>
  </si>
  <si>
    <t>Brauer</t>
  </si>
  <si>
    <t>Janet</t>
  </si>
  <si>
    <t>Schuch</t>
  </si>
  <si>
    <t>Thost</t>
  </si>
  <si>
    <t>Merit</t>
  </si>
  <si>
    <t>Fredrich</t>
  </si>
  <si>
    <t>Kauk</t>
  </si>
  <si>
    <t>Roth</t>
  </si>
  <si>
    <t>Clara Marie</t>
  </si>
  <si>
    <t>Lösche</t>
  </si>
  <si>
    <t>Emilia</t>
  </si>
  <si>
    <t>Pabst</t>
  </si>
  <si>
    <t>Sophia</t>
  </si>
  <si>
    <t>Anna Katharina</t>
  </si>
  <si>
    <t>ESV Zittau</t>
  </si>
  <si>
    <t>Eric</t>
  </si>
  <si>
    <t>Becher</t>
  </si>
  <si>
    <t>Torben</t>
  </si>
  <si>
    <t>Scheunemann</t>
  </si>
  <si>
    <t>Mio</t>
  </si>
  <si>
    <t>Marlene</t>
  </si>
  <si>
    <t>Obst</t>
  </si>
  <si>
    <t>Liska</t>
  </si>
  <si>
    <t>Jana</t>
  </si>
  <si>
    <t>Stegemann</t>
  </si>
  <si>
    <t>Roßmann</t>
  </si>
  <si>
    <t>Trier</t>
  </si>
  <si>
    <t>Rebouillon</t>
  </si>
  <si>
    <t>Toralf</t>
  </si>
  <si>
    <t>Lenny</t>
  </si>
  <si>
    <t>Kiesling</t>
  </si>
  <si>
    <t>Weinitschke</t>
  </si>
  <si>
    <t>Nina</t>
  </si>
  <si>
    <t>Geismer</t>
  </si>
  <si>
    <t>Juliane</t>
  </si>
  <si>
    <t>Sell</t>
  </si>
  <si>
    <t>Busch</t>
  </si>
  <si>
    <t>SSC Berlin Grünau</t>
  </si>
  <si>
    <t>Justin</t>
  </si>
  <si>
    <t>Stichling</t>
  </si>
  <si>
    <t>Rosen</t>
  </si>
  <si>
    <t>Meineke</t>
  </si>
  <si>
    <t>Werner</t>
  </si>
  <si>
    <t>Henry</t>
  </si>
  <si>
    <t>Schöps</t>
  </si>
  <si>
    <t>Kaiser</t>
  </si>
  <si>
    <t>Taja</t>
  </si>
  <si>
    <t>Nicklas</t>
  </si>
  <si>
    <t>Assmann</t>
  </si>
  <si>
    <t>Erdmann</t>
  </si>
  <si>
    <t>Poppe</t>
  </si>
  <si>
    <t>Dagmar</t>
  </si>
  <si>
    <t>Grießler</t>
  </si>
  <si>
    <t>Mathias</t>
  </si>
  <si>
    <t>Bachmann</t>
  </si>
  <si>
    <t>Renè</t>
  </si>
  <si>
    <t>SSV Dessau</t>
  </si>
  <si>
    <t>Groh</t>
  </si>
  <si>
    <t>Oli</t>
  </si>
  <si>
    <t>Silvia</t>
  </si>
  <si>
    <t>Hellriegel</t>
  </si>
  <si>
    <t>Rothe</t>
  </si>
  <si>
    <t>René</t>
  </si>
  <si>
    <t>Streubel</t>
  </si>
  <si>
    <t>Sven</t>
  </si>
  <si>
    <t>Röhling</t>
  </si>
  <si>
    <t>Dintzsch</t>
  </si>
  <si>
    <t>SS Weimar</t>
  </si>
  <si>
    <t>Heymel</t>
  </si>
  <si>
    <t>Boche</t>
  </si>
  <si>
    <t>Therese</t>
  </si>
  <si>
    <t>Amende</t>
  </si>
  <si>
    <t>Emilie</t>
  </si>
  <si>
    <t>Langner</t>
  </si>
  <si>
    <t>Jonathan</t>
  </si>
  <si>
    <t>Jannes</t>
  </si>
  <si>
    <t>Hallwaß</t>
  </si>
  <si>
    <t>Oskar</t>
  </si>
  <si>
    <t>Hattich</t>
  </si>
  <si>
    <t>Nick-Patrice</t>
  </si>
  <si>
    <t>Michel</t>
  </si>
  <si>
    <t>Elisa</t>
  </si>
  <si>
    <t>Miriam</t>
  </si>
  <si>
    <t>Gessner</t>
  </si>
  <si>
    <t>Sehring</t>
  </si>
  <si>
    <t>Mewes</t>
  </si>
  <si>
    <t>Paul</t>
  </si>
  <si>
    <t>MC Rheinsberg</t>
  </si>
  <si>
    <t>Altermann</t>
  </si>
  <si>
    <t>Belgern-Torgau</t>
  </si>
  <si>
    <t>Ganzel</t>
  </si>
  <si>
    <t>Hannes</t>
  </si>
  <si>
    <t>Naumann</t>
  </si>
  <si>
    <t>Danny</t>
  </si>
  <si>
    <t>Beyer</t>
  </si>
  <si>
    <t>Christian</t>
  </si>
  <si>
    <t>Kozlowski</t>
  </si>
  <si>
    <t>Axel</t>
  </si>
  <si>
    <t>Winterfeld</t>
  </si>
  <si>
    <t>Harald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</si>
</sst>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medium"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1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5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0" borderId="18" xfId="0" applyNumberForma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0" fontId="25" fillId="0" borderId="0" xfId="0" applyFont="1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25" xfId="0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Fill="1" applyBorder="1" applyAlignment="1">
      <alignment/>
    </xf>
    <xf numFmtId="0" fontId="25" fillId="34" borderId="29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19" fillId="0" borderId="30" xfId="51" applyNumberFormat="1" applyFont="1" applyBorder="1" applyProtection="1">
      <alignment/>
      <protection/>
    </xf>
    <xf numFmtId="0" fontId="19" fillId="0" borderId="15" xfId="51" applyNumberFormat="1" applyFont="1" applyBorder="1" applyProtection="1">
      <alignment/>
      <protection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19" fillId="0" borderId="30" xfId="51" applyNumberFormat="1" applyFont="1" applyFill="1" applyBorder="1" applyProtection="1">
      <alignment/>
      <protection/>
    </xf>
    <xf numFmtId="0" fontId="19" fillId="0" borderId="15" xfId="51" applyNumberFormat="1" applyFont="1" applyFill="1" applyBorder="1" applyProtection="1">
      <alignment/>
      <protection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3" xfId="0" applyBorder="1" applyAlignment="1">
      <alignment/>
    </xf>
    <xf numFmtId="0" fontId="19" fillId="0" borderId="23" xfId="51" applyNumberFormat="1" applyFont="1" applyBorder="1" applyProtection="1">
      <alignment/>
      <protection/>
    </xf>
    <xf numFmtId="0" fontId="19" fillId="0" borderId="34" xfId="51" applyNumberFormat="1" applyFont="1" applyBorder="1" applyProtection="1">
      <alignment/>
      <protection/>
    </xf>
    <xf numFmtId="0" fontId="0" fillId="0" borderId="35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19" fillId="0" borderId="24" xfId="51" applyNumberFormat="1" applyFont="1" applyBorder="1" applyProtection="1">
      <alignment/>
      <protection/>
    </xf>
    <xf numFmtId="0" fontId="0" fillId="0" borderId="18" xfId="0" applyBorder="1" applyAlignment="1">
      <alignment/>
    </xf>
    <xf numFmtId="0" fontId="19" fillId="0" borderId="10" xfId="51" applyNumberFormat="1" applyFont="1" applyBorder="1" applyProtection="1">
      <alignment/>
      <protection/>
    </xf>
    <xf numFmtId="0" fontId="0" fillId="0" borderId="16" xfId="0" applyBorder="1" applyAlignment="1">
      <alignment/>
    </xf>
    <xf numFmtId="0" fontId="37" fillId="0" borderId="0" xfId="0" applyFont="1" applyAlignment="1">
      <alignment/>
    </xf>
    <xf numFmtId="2" fontId="0" fillId="0" borderId="27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23" xfId="0" applyFill="1" applyBorder="1" applyAlignment="1">
      <alignment/>
    </xf>
    <xf numFmtId="0" fontId="19" fillId="0" borderId="24" xfId="51" applyNumberFormat="1" applyFont="1" applyFill="1" applyBorder="1" applyProtection="1">
      <alignment/>
      <protection/>
    </xf>
    <xf numFmtId="0" fontId="19" fillId="0" borderId="34" xfId="51" applyNumberFormat="1" applyFont="1" applyFill="1" applyBorder="1" applyProtection="1">
      <alignment/>
      <protection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51" xfId="0" applyFont="1" applyBorder="1" applyAlignment="1">
      <alignment horizontal="center" vertical="center"/>
    </xf>
    <xf numFmtId="0" fontId="37" fillId="0" borderId="52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34" borderId="14" xfId="0" applyFont="1" applyFill="1" applyBorder="1" applyAlignment="1">
      <alignment horizontal="center"/>
    </xf>
    <xf numFmtId="0" fontId="25" fillId="34" borderId="54" xfId="0" applyFon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19" fillId="0" borderId="56" xfId="51" applyNumberFormat="1" applyFont="1" applyBorder="1" applyProtection="1">
      <alignment/>
      <protection/>
    </xf>
    <xf numFmtId="0" fontId="19" fillId="0" borderId="57" xfId="51" applyNumberFormat="1" applyFont="1" applyBorder="1" applyProtection="1">
      <alignment/>
      <protection/>
    </xf>
    <xf numFmtId="0" fontId="0" fillId="0" borderId="58" xfId="0" applyBorder="1" applyAlignment="1">
      <alignment/>
    </xf>
    <xf numFmtId="2" fontId="0" fillId="0" borderId="41" xfId="0" applyNumberFormat="1" applyFill="1" applyBorder="1" applyAlignment="1">
      <alignment horizontal="center"/>
    </xf>
    <xf numFmtId="2" fontId="0" fillId="0" borderId="42" xfId="0" applyNumberFormat="1" applyFill="1" applyBorder="1" applyAlignment="1">
      <alignment horizontal="center"/>
    </xf>
    <xf numFmtId="0" fontId="0" fillId="0" borderId="41" xfId="0" applyFill="1" applyBorder="1" applyAlignment="1">
      <alignment/>
    </xf>
    <xf numFmtId="2" fontId="0" fillId="0" borderId="42" xfId="0" applyNumberFormat="1" applyBorder="1" applyAlignment="1">
      <alignment horizontal="right"/>
    </xf>
    <xf numFmtId="0" fontId="0" fillId="33" borderId="56" xfId="0" applyFill="1" applyBorder="1" applyAlignment="1">
      <alignment/>
    </xf>
    <xf numFmtId="2" fontId="0" fillId="0" borderId="58" xfId="0" applyNumberFormat="1" applyBorder="1" applyAlignment="1">
      <alignment horizontal="right"/>
    </xf>
    <xf numFmtId="0" fontId="0" fillId="33" borderId="41" xfId="0" applyFill="1" applyBorder="1" applyAlignment="1">
      <alignment/>
    </xf>
    <xf numFmtId="0" fontId="0" fillId="0" borderId="59" xfId="0" applyFill="1" applyBorder="1" applyAlignment="1">
      <alignment horizontal="center"/>
    </xf>
    <xf numFmtId="0" fontId="19" fillId="0" borderId="41" xfId="51" applyNumberFormat="1" applyFont="1" applyBorder="1" applyProtection="1">
      <alignment/>
      <protection/>
    </xf>
    <xf numFmtId="0" fontId="0" fillId="0" borderId="42" xfId="0" applyBorder="1" applyAlignment="1">
      <alignment/>
    </xf>
    <xf numFmtId="0" fontId="0" fillId="0" borderId="60" xfId="0" applyBorder="1" applyAlignment="1">
      <alignment/>
    </xf>
    <xf numFmtId="0" fontId="0" fillId="0" borderId="56" xfId="0" applyFill="1" applyBorder="1" applyAlignment="1">
      <alignment/>
    </xf>
    <xf numFmtId="0" fontId="19" fillId="0" borderId="56" xfId="51" applyNumberFormat="1" applyFont="1" applyFill="1" applyBorder="1" applyProtection="1">
      <alignment/>
      <protection/>
    </xf>
    <xf numFmtId="0" fontId="19" fillId="0" borderId="57" xfId="51" applyNumberFormat="1" applyFont="1" applyFill="1" applyBorder="1" applyProtection="1">
      <alignment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5"/>
  <sheetViews>
    <sheetView tabSelected="1" zoomScalePageLayoutView="0" workbookViewId="0" topLeftCell="A1">
      <selection activeCell="C1" sqref="C1"/>
    </sheetView>
  </sheetViews>
  <sheetFormatPr defaultColWidth="11.421875" defaultRowHeight="15"/>
  <cols>
    <col min="1" max="1" width="5.00390625" style="0" customWidth="1"/>
    <col min="2" max="2" width="16.28125" style="0" customWidth="1"/>
    <col min="3" max="3" width="15.57421875" style="0" customWidth="1"/>
    <col min="4" max="4" width="17.7109375" style="0" customWidth="1"/>
    <col min="5" max="6" width="8.7109375" style="0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4" width="8.7109375" style="0" customWidth="1"/>
    <col min="15" max="15" width="6.7109375" style="0" customWidth="1"/>
    <col min="16" max="16" width="8.7109375" style="0" customWidth="1"/>
    <col min="17" max="17" width="6.7109375" style="0" customWidth="1"/>
    <col min="18" max="18" width="8.7109375" style="0" customWidth="1"/>
  </cols>
  <sheetData>
    <row r="1" spans="1:6" ht="19.5" thickBot="1">
      <c r="A1" s="5" t="s">
        <v>3</v>
      </c>
      <c r="B1" s="25"/>
      <c r="C1" s="33" t="s">
        <v>14</v>
      </c>
      <c r="F1" s="57" t="s">
        <v>319</v>
      </c>
    </row>
    <row r="2" ht="15.75" thickBot="1"/>
    <row r="3" spans="1:18" ht="15">
      <c r="A3" s="72"/>
      <c r="B3" s="75" t="s">
        <v>36</v>
      </c>
      <c r="C3" s="76"/>
      <c r="D3" s="77"/>
      <c r="E3" s="68" t="s">
        <v>7</v>
      </c>
      <c r="F3" s="69"/>
      <c r="G3" s="86" t="s">
        <v>318</v>
      </c>
      <c r="H3" s="67"/>
      <c r="I3" s="87" t="s">
        <v>320</v>
      </c>
      <c r="J3" s="88"/>
      <c r="K3" s="86" t="s">
        <v>10</v>
      </c>
      <c r="L3" s="67"/>
      <c r="M3" s="86" t="s">
        <v>11</v>
      </c>
      <c r="N3" s="67"/>
      <c r="O3" s="66" t="s">
        <v>12</v>
      </c>
      <c r="P3" s="67"/>
      <c r="Q3" s="66" t="s">
        <v>13</v>
      </c>
      <c r="R3" s="67"/>
    </row>
    <row r="4" spans="1:18" ht="15">
      <c r="A4" s="73"/>
      <c r="B4" s="78"/>
      <c r="C4" s="79"/>
      <c r="D4" s="80"/>
      <c r="E4" s="70"/>
      <c r="F4" s="71"/>
      <c r="G4" s="30" t="s">
        <v>27</v>
      </c>
      <c r="H4" s="31">
        <v>1000</v>
      </c>
      <c r="I4" s="30" t="s">
        <v>27</v>
      </c>
      <c r="J4" s="31">
        <v>1000</v>
      </c>
      <c r="K4" s="30" t="s">
        <v>27</v>
      </c>
      <c r="L4" s="31">
        <v>1000</v>
      </c>
      <c r="M4" s="30" t="s">
        <v>27</v>
      </c>
      <c r="N4" s="31">
        <v>1200</v>
      </c>
      <c r="O4" s="30" t="s">
        <v>27</v>
      </c>
      <c r="P4" s="31">
        <v>1000</v>
      </c>
      <c r="Q4" s="30" t="s">
        <v>27</v>
      </c>
      <c r="R4" s="31">
        <v>1000</v>
      </c>
    </row>
    <row r="5" spans="1:18" ht="15.75" thickBot="1">
      <c r="A5" s="74"/>
      <c r="B5" s="81"/>
      <c r="C5" s="82"/>
      <c r="D5" s="83"/>
      <c r="E5" s="84" t="s">
        <v>9</v>
      </c>
      <c r="F5" s="85"/>
      <c r="G5" s="1" t="s">
        <v>8</v>
      </c>
      <c r="H5" s="7">
        <v>16</v>
      </c>
      <c r="I5" s="1" t="s">
        <v>8</v>
      </c>
      <c r="J5" s="7">
        <v>22</v>
      </c>
      <c r="K5" s="1" t="s">
        <v>8</v>
      </c>
      <c r="L5" s="7">
        <v>23</v>
      </c>
      <c r="M5" s="1" t="s">
        <v>8</v>
      </c>
      <c r="N5" s="7">
        <v>32</v>
      </c>
      <c r="O5" s="6" t="s">
        <v>8</v>
      </c>
      <c r="P5" s="7">
        <v>21</v>
      </c>
      <c r="Q5" s="6" t="s">
        <v>8</v>
      </c>
      <c r="R5" s="7">
        <v>17</v>
      </c>
    </row>
    <row r="6" spans="1:18" ht="15.75" thickBot="1">
      <c r="A6" s="32" t="s">
        <v>0</v>
      </c>
      <c r="B6" s="3" t="s">
        <v>1</v>
      </c>
      <c r="C6" s="4" t="s">
        <v>2</v>
      </c>
      <c r="D6" s="2" t="s">
        <v>4</v>
      </c>
      <c r="E6" s="60" t="s">
        <v>5</v>
      </c>
      <c r="F6" s="61" t="s">
        <v>6</v>
      </c>
      <c r="G6" s="18" t="s">
        <v>0</v>
      </c>
      <c r="H6" s="19" t="s">
        <v>9</v>
      </c>
      <c r="I6" s="18" t="s">
        <v>0</v>
      </c>
      <c r="J6" s="19" t="s">
        <v>9</v>
      </c>
      <c r="K6" s="18" t="s">
        <v>0</v>
      </c>
      <c r="L6" s="19" t="s">
        <v>9</v>
      </c>
      <c r="M6" s="18" t="s">
        <v>0</v>
      </c>
      <c r="N6" s="19" t="s">
        <v>9</v>
      </c>
      <c r="O6" s="20" t="s">
        <v>0</v>
      </c>
      <c r="P6" s="19" t="s">
        <v>9</v>
      </c>
      <c r="Q6" s="20" t="s">
        <v>0</v>
      </c>
      <c r="R6" s="19" t="s">
        <v>9</v>
      </c>
    </row>
    <row r="7" spans="1:18" ht="15">
      <c r="A7" s="38">
        <v>1</v>
      </c>
      <c r="B7" s="53" t="s">
        <v>51</v>
      </c>
      <c r="C7" s="46" t="s">
        <v>52</v>
      </c>
      <c r="D7" s="34" t="s">
        <v>44</v>
      </c>
      <c r="E7" s="93">
        <f>SUM(LARGE((H7,J7,L7,R7,N7,P7),1),LARGE((H7,J7,L7,R7,N7,P7),2),LARGE((H7,J7,L7,R7,N7,P7),3),LARGE((H7,J7,L7,R7,N7,P7),4),LARGE((H7,J7,L7,R7,N7,P7),5))</f>
        <v>5130</v>
      </c>
      <c r="F7" s="94">
        <f aca="true" t="shared" si="0" ref="F7:F38">H7+J7+L7+N7+P7+R7</f>
        <v>5130</v>
      </c>
      <c r="G7" s="63">
        <v>1</v>
      </c>
      <c r="H7" s="15">
        <f aca="true" t="shared" si="1" ref="H7:H38">IF(G7=0,0,IF(G7=1,1000,IF(G7=2,930,IF(G7=3,860,IF(G7=4,790,IF(G7=5,720,650-(G7-6)*(650/$H$5)))))))</f>
        <v>1000</v>
      </c>
      <c r="I7" s="22"/>
      <c r="J7" s="16">
        <f aca="true" t="shared" si="2" ref="J7:J38">IF(I7=0,0,IF(I7=1,1000,IF(I7=2,930,IF(I7=3,860,IF(I7=4,790,IF(I7=5,720,650-(I7-6)*(650/$J$5)))))))</f>
        <v>0</v>
      </c>
      <c r="K7" s="23">
        <v>1</v>
      </c>
      <c r="L7" s="15">
        <f aca="true" t="shared" si="3" ref="L7:L38">IF(K7=0,0,IF(K7=1,1000,IF(K7=2,930,IF(K7=3,860,IF(K7=4,790,IF(K7=5,720,650-(K7-6)*(650/$L$5)))))))</f>
        <v>1000</v>
      </c>
      <c r="M7" s="22">
        <v>1</v>
      </c>
      <c r="N7" s="16">
        <f aca="true" t="shared" si="4" ref="N7:N38">IF(M7=0,0,IF(M7=1,1200,IF(M7=2,1120,IF(M7=3,1040,IF(M7=4,960,IF(M7=5,880,800-(M7-6)*(800/$N$5)))))))</f>
        <v>1200</v>
      </c>
      <c r="O7" s="23">
        <v>2</v>
      </c>
      <c r="P7" s="15">
        <f aca="true" t="shared" si="5" ref="P7:P38">IF(O7=0,0,IF(O7=1,1000,IF(O7=2,930,IF(O7=3,860,IF(O7=4,790,IF(O7=5,720,650-(O7-6)*(650/$P$5)))))))</f>
        <v>930</v>
      </c>
      <c r="Q7" s="23">
        <v>1</v>
      </c>
      <c r="R7" s="15">
        <f aca="true" t="shared" si="6" ref="R7:R38">IF(Q7=0,0,IF(Q7=1,1000,IF(Q7=2,930,IF(Q7=3,860,IF(Q7=4,790,IF(Q7=5,720,650-(Q7-6)*(650/$R$5)))))))</f>
        <v>1000</v>
      </c>
    </row>
    <row r="8" spans="1:18" ht="15">
      <c r="A8" s="39">
        <v>2</v>
      </c>
      <c r="B8" s="55" t="s">
        <v>114</v>
      </c>
      <c r="C8" s="36" t="s">
        <v>165</v>
      </c>
      <c r="D8" s="35" t="s">
        <v>55</v>
      </c>
      <c r="E8" s="28">
        <f>SUM(LARGE((H8,J8,L8,R8,N8,P8),1),LARGE((H8,J8,L8,R8,N8,P8),2),LARGE((H8,J8,L8,R8,N8,P8),3),LARGE((H8,J8,L8,R8,N8,P8),4),LARGE((H8,J8,L8,R8,N8,P8),5))</f>
        <v>4840</v>
      </c>
      <c r="F8" s="29">
        <f t="shared" si="0"/>
        <v>4840</v>
      </c>
      <c r="G8" s="62">
        <v>2</v>
      </c>
      <c r="H8" s="8">
        <f t="shared" si="1"/>
        <v>930</v>
      </c>
      <c r="I8" s="21">
        <v>1</v>
      </c>
      <c r="J8" s="9">
        <f t="shared" si="2"/>
        <v>1000</v>
      </c>
      <c r="K8" s="24">
        <v>2</v>
      </c>
      <c r="L8" s="8">
        <f t="shared" si="3"/>
        <v>930</v>
      </c>
      <c r="M8" s="21">
        <v>2</v>
      </c>
      <c r="N8" s="9">
        <f t="shared" si="4"/>
        <v>1120</v>
      </c>
      <c r="O8" s="24">
        <v>3</v>
      </c>
      <c r="P8" s="8">
        <f t="shared" si="5"/>
        <v>860</v>
      </c>
      <c r="Q8" s="24"/>
      <c r="R8" s="8">
        <f t="shared" si="6"/>
        <v>0</v>
      </c>
    </row>
    <row r="9" spans="1:18" ht="15">
      <c r="A9" s="39">
        <v>3</v>
      </c>
      <c r="B9" s="55" t="s">
        <v>168</v>
      </c>
      <c r="C9" s="36" t="s">
        <v>169</v>
      </c>
      <c r="D9" s="35" t="s">
        <v>132</v>
      </c>
      <c r="E9" s="28">
        <f>SUM(LARGE((H9,J9,L9,R9,N9,P9),1),LARGE((H9,J9,L9,R9,N9,P9),2),LARGE((H9,J9,L9,R9,N9,P9),3),LARGE((H9,J9,L9,R9,N9,P9),4),LARGE((H9,J9,L9,R9,N9,P9),5))</f>
        <v>3830</v>
      </c>
      <c r="F9" s="29">
        <f t="shared" si="0"/>
        <v>4439.375</v>
      </c>
      <c r="G9" s="62">
        <v>7</v>
      </c>
      <c r="H9" s="8">
        <f t="shared" si="1"/>
        <v>609.375</v>
      </c>
      <c r="I9" s="21">
        <v>6</v>
      </c>
      <c r="J9" s="9">
        <f t="shared" si="2"/>
        <v>650</v>
      </c>
      <c r="K9" s="24">
        <v>3</v>
      </c>
      <c r="L9" s="8">
        <f t="shared" si="3"/>
        <v>860</v>
      </c>
      <c r="M9" s="21">
        <v>5</v>
      </c>
      <c r="N9" s="9">
        <f t="shared" si="4"/>
        <v>880</v>
      </c>
      <c r="O9" s="24">
        <v>4</v>
      </c>
      <c r="P9" s="8">
        <f t="shared" si="5"/>
        <v>790</v>
      </c>
      <c r="Q9" s="24">
        <v>6</v>
      </c>
      <c r="R9" s="8">
        <f t="shared" si="6"/>
        <v>650</v>
      </c>
    </row>
    <row r="10" spans="1:18" ht="15">
      <c r="A10" s="39">
        <v>4</v>
      </c>
      <c r="B10" s="55" t="s">
        <v>245</v>
      </c>
      <c r="C10" s="36" t="s">
        <v>246</v>
      </c>
      <c r="D10" s="35" t="s">
        <v>45</v>
      </c>
      <c r="E10" s="28">
        <f>SUM(LARGE((H10,J10,L10,R10,N10,P10),1),LARGE((H10,J10,L10,R10,N10,P10),2),LARGE((H10,J10,L10,R10,N10,P10),3),LARGE((H10,J10,L10,R10,N10,P10),4),LARGE((H10,J10,L10,R10,N10,P10),5))</f>
        <v>3081.8426501035196</v>
      </c>
      <c r="F10" s="29">
        <f t="shared" si="0"/>
        <v>3081.8426501035196</v>
      </c>
      <c r="G10" s="62">
        <v>6</v>
      </c>
      <c r="H10" s="8">
        <f t="shared" si="1"/>
        <v>650</v>
      </c>
      <c r="I10" s="21">
        <v>3</v>
      </c>
      <c r="J10" s="9">
        <f t="shared" si="2"/>
        <v>860</v>
      </c>
      <c r="K10" s="24">
        <v>15</v>
      </c>
      <c r="L10" s="8">
        <f t="shared" si="3"/>
        <v>395.6521739130435</v>
      </c>
      <c r="M10" s="21">
        <v>12</v>
      </c>
      <c r="N10" s="9">
        <f t="shared" si="4"/>
        <v>650</v>
      </c>
      <c r="O10" s="24">
        <v>10</v>
      </c>
      <c r="P10" s="8">
        <f t="shared" si="5"/>
        <v>526.1904761904761</v>
      </c>
      <c r="Q10" s="24"/>
      <c r="R10" s="8">
        <f t="shared" si="6"/>
        <v>0</v>
      </c>
    </row>
    <row r="11" spans="1:18" ht="15">
      <c r="A11" s="39">
        <v>5</v>
      </c>
      <c r="B11" s="55" t="s">
        <v>170</v>
      </c>
      <c r="C11" s="36" t="s">
        <v>47</v>
      </c>
      <c r="D11" s="35" t="s">
        <v>160</v>
      </c>
      <c r="E11" s="28">
        <f>SUM(LARGE((H11,J11,L11,R11,N11,P11),1),LARGE((H11,J11,L11,R11,N11,P11),2),LARGE((H11,J11,L11,R11,N11,P11),3),LARGE((H11,J11,L11,R11,N11,P11),4),LARGE((H11,J11,L11,R11,N11,P11),5))</f>
        <v>2885</v>
      </c>
      <c r="F11" s="29">
        <f t="shared" si="0"/>
        <v>2885</v>
      </c>
      <c r="G11" s="62">
        <v>5</v>
      </c>
      <c r="H11" s="8">
        <f t="shared" si="1"/>
        <v>720</v>
      </c>
      <c r="I11" s="21"/>
      <c r="J11" s="9">
        <f t="shared" si="2"/>
        <v>0</v>
      </c>
      <c r="K11" s="24">
        <v>4</v>
      </c>
      <c r="L11" s="8">
        <f t="shared" si="3"/>
        <v>790</v>
      </c>
      <c r="M11" s="21">
        <v>23</v>
      </c>
      <c r="N11" s="9">
        <f t="shared" si="4"/>
        <v>375</v>
      </c>
      <c r="O11" s="24">
        <v>1</v>
      </c>
      <c r="P11" s="8">
        <f t="shared" si="5"/>
        <v>1000</v>
      </c>
      <c r="Q11" s="24"/>
      <c r="R11" s="8">
        <f t="shared" si="6"/>
        <v>0</v>
      </c>
    </row>
    <row r="12" spans="1:18" ht="15">
      <c r="A12" s="39">
        <v>6</v>
      </c>
      <c r="B12" s="55" t="s">
        <v>56</v>
      </c>
      <c r="C12" s="36" t="s">
        <v>57</v>
      </c>
      <c r="D12" s="35" t="s">
        <v>45</v>
      </c>
      <c r="E12" s="28">
        <f>SUM(LARGE((H12,J12,L12,R12,N12,P12),1),LARGE((H12,J12,L12,R12,N12,P12),2),LARGE((H12,J12,L12,R12,N12,P12),3),LARGE((H12,J12,L12,R12,N12,P12),4),LARGE((H12,J12,L12,R12,N12,P12),5))</f>
        <v>2754.9877450980393</v>
      </c>
      <c r="F12" s="29">
        <f t="shared" si="0"/>
        <v>3037.5964407502133</v>
      </c>
      <c r="G12" s="62">
        <v>9</v>
      </c>
      <c r="H12" s="8">
        <f t="shared" si="1"/>
        <v>528.125</v>
      </c>
      <c r="I12" s="21">
        <v>5</v>
      </c>
      <c r="J12" s="9">
        <f t="shared" si="2"/>
        <v>720</v>
      </c>
      <c r="K12" s="24">
        <v>19</v>
      </c>
      <c r="L12" s="8">
        <f t="shared" si="3"/>
        <v>282.60869565217394</v>
      </c>
      <c r="M12" s="21">
        <v>18</v>
      </c>
      <c r="N12" s="9">
        <f t="shared" si="4"/>
        <v>500</v>
      </c>
      <c r="O12" s="24">
        <v>13</v>
      </c>
      <c r="P12" s="8">
        <f t="shared" si="5"/>
        <v>433.33333333333337</v>
      </c>
      <c r="Q12" s="24">
        <v>8</v>
      </c>
      <c r="R12" s="8">
        <f t="shared" si="6"/>
        <v>573.5294117647059</v>
      </c>
    </row>
    <row r="13" spans="1:18" ht="15">
      <c r="A13" s="39">
        <v>7</v>
      </c>
      <c r="B13" s="55" t="s">
        <v>168</v>
      </c>
      <c r="C13" s="36" t="s">
        <v>171</v>
      </c>
      <c r="D13" s="35" t="s">
        <v>132</v>
      </c>
      <c r="E13" s="28">
        <f>SUM(LARGE((H13,J13,L13,R13,N13,P13),1),LARGE((H13,J13,L13,R13,N13,P13),2),LARGE((H13,J13,L13,R13,N13,P13),3),LARGE((H13,J13,L13,R13,N13,P13),4),LARGE((H13,J13,L13,R13,N13,P13),5))</f>
        <v>2731.9722157637757</v>
      </c>
      <c r="F13" s="29">
        <f t="shared" si="0"/>
        <v>3031.972215763776</v>
      </c>
      <c r="G13" s="62">
        <v>10</v>
      </c>
      <c r="H13" s="8">
        <f t="shared" si="1"/>
        <v>487.5</v>
      </c>
      <c r="I13" s="21">
        <v>11</v>
      </c>
      <c r="J13" s="9">
        <f t="shared" si="2"/>
        <v>502.27272727272725</v>
      </c>
      <c r="K13" s="24">
        <v>12</v>
      </c>
      <c r="L13" s="8">
        <f t="shared" si="3"/>
        <v>480.4347826086956</v>
      </c>
      <c r="M13" s="21">
        <v>26</v>
      </c>
      <c r="N13" s="9">
        <f t="shared" si="4"/>
        <v>300</v>
      </c>
      <c r="O13" s="24">
        <v>6</v>
      </c>
      <c r="P13" s="8">
        <f t="shared" si="5"/>
        <v>650</v>
      </c>
      <c r="Q13" s="24">
        <v>7</v>
      </c>
      <c r="R13" s="8">
        <f t="shared" si="6"/>
        <v>611.7647058823529</v>
      </c>
    </row>
    <row r="14" spans="1:18" ht="15">
      <c r="A14" s="39">
        <v>8</v>
      </c>
      <c r="B14" s="55" t="s">
        <v>420</v>
      </c>
      <c r="C14" s="36" t="s">
        <v>59</v>
      </c>
      <c r="D14" s="35" t="s">
        <v>157</v>
      </c>
      <c r="E14" s="28">
        <f>SUM(LARGE((H14,J14,L14,R14,N14,P14),1),LARGE((H14,J14,L14,R14,N14,P14),2),LARGE((H14,J14,L14,R14,N14,P14),3),LARGE((H14,J14,L14,R14,N14,P14),4),LARGE((H14,J14,L14,R14,N14,P14),5))</f>
        <v>2597.7639751552792</v>
      </c>
      <c r="F14" s="29">
        <f t="shared" si="0"/>
        <v>2597.7639751552797</v>
      </c>
      <c r="G14" s="62"/>
      <c r="H14" s="8">
        <f t="shared" si="1"/>
        <v>0</v>
      </c>
      <c r="I14" s="21"/>
      <c r="J14" s="9">
        <f t="shared" si="2"/>
        <v>0</v>
      </c>
      <c r="K14" s="24">
        <v>8</v>
      </c>
      <c r="L14" s="8">
        <f t="shared" si="3"/>
        <v>593.4782608695652</v>
      </c>
      <c r="M14" s="21">
        <v>8</v>
      </c>
      <c r="N14" s="9">
        <f t="shared" si="4"/>
        <v>750</v>
      </c>
      <c r="O14" s="24">
        <v>12</v>
      </c>
      <c r="P14" s="8">
        <f t="shared" si="5"/>
        <v>464.2857142857143</v>
      </c>
      <c r="Q14" s="24">
        <v>4</v>
      </c>
      <c r="R14" s="8">
        <f t="shared" si="6"/>
        <v>790</v>
      </c>
    </row>
    <row r="15" spans="1:18" ht="15">
      <c r="A15" s="39">
        <v>9</v>
      </c>
      <c r="B15" s="55" t="s">
        <v>327</v>
      </c>
      <c r="C15" s="36" t="s">
        <v>50</v>
      </c>
      <c r="D15" s="35" t="s">
        <v>157</v>
      </c>
      <c r="E15" s="28">
        <f>SUM(LARGE((H15,J15,L15,R15,N15,P15),1),LARGE((H15,J15,L15,R15,N15,P15),2),LARGE((H15,J15,L15,R15,N15,P15),3),LARGE((H15,J15,L15,R15,N15,P15),4),LARGE((H15,J15,L15,R15,N15,P15),5))</f>
        <v>2556.5435017880673</v>
      </c>
      <c r="F15" s="29">
        <f t="shared" si="0"/>
        <v>2556.543501788067</v>
      </c>
      <c r="G15" s="62">
        <v>13</v>
      </c>
      <c r="H15" s="8">
        <f t="shared" si="1"/>
        <v>365.625</v>
      </c>
      <c r="I15" s="21">
        <v>9</v>
      </c>
      <c r="J15" s="9">
        <f t="shared" si="2"/>
        <v>561.3636363636364</v>
      </c>
      <c r="K15" s="24">
        <v>13</v>
      </c>
      <c r="L15" s="8">
        <f t="shared" si="3"/>
        <v>452.17391304347825</v>
      </c>
      <c r="M15" s="21">
        <v>7</v>
      </c>
      <c r="N15" s="9">
        <f t="shared" si="4"/>
        <v>775</v>
      </c>
      <c r="O15" s="24">
        <v>14</v>
      </c>
      <c r="P15" s="8">
        <f t="shared" si="5"/>
        <v>402.3809523809524</v>
      </c>
      <c r="Q15" s="24"/>
      <c r="R15" s="8">
        <f t="shared" si="6"/>
        <v>0</v>
      </c>
    </row>
    <row r="16" spans="1:18" ht="15">
      <c r="A16" s="39">
        <v>10</v>
      </c>
      <c r="B16" s="55" t="s">
        <v>321</v>
      </c>
      <c r="C16" s="36" t="s">
        <v>322</v>
      </c>
      <c r="D16" s="35" t="s">
        <v>160</v>
      </c>
      <c r="E16" s="28">
        <f>SUM(LARGE((H16,J16,L16,R16,N16,P16),1),LARGE((H16,J16,L16,R16,N16,P16),2),LARGE((H16,J16,L16,R16,N16,P16),3),LARGE((H16,J16,L16,R16,N16,P16),4),LARGE((H16,J16,L16,R16,N16,P16),5))</f>
        <v>2540</v>
      </c>
      <c r="F16" s="29">
        <f t="shared" si="0"/>
        <v>2540</v>
      </c>
      <c r="G16" s="62">
        <v>3</v>
      </c>
      <c r="H16" s="8">
        <f t="shared" si="1"/>
        <v>860</v>
      </c>
      <c r="I16" s="21"/>
      <c r="J16" s="9">
        <f t="shared" si="2"/>
        <v>0</v>
      </c>
      <c r="K16" s="24">
        <v>5</v>
      </c>
      <c r="L16" s="8">
        <f t="shared" si="3"/>
        <v>720</v>
      </c>
      <c r="M16" s="21">
        <v>4</v>
      </c>
      <c r="N16" s="9">
        <f t="shared" si="4"/>
        <v>960</v>
      </c>
      <c r="O16" s="24"/>
      <c r="P16" s="8">
        <f t="shared" si="5"/>
        <v>0</v>
      </c>
      <c r="Q16" s="24"/>
      <c r="R16" s="8">
        <f t="shared" si="6"/>
        <v>0</v>
      </c>
    </row>
    <row r="17" spans="1:18" ht="15">
      <c r="A17" s="39">
        <v>11</v>
      </c>
      <c r="B17" s="55" t="s">
        <v>58</v>
      </c>
      <c r="C17" s="36" t="s">
        <v>59</v>
      </c>
      <c r="D17" s="35" t="s">
        <v>60</v>
      </c>
      <c r="E17" s="28">
        <f>SUM(LARGE((H17,J17,L17,R17,N17,P17),1),LARGE((H17,J17,L17,R17,N17,P17),2),LARGE((H17,J17,L17,R17,N17,P17),3),LARGE((H17,J17,L17,R17,N17,P17),4),LARGE((H17,J17,L17,R17,N17,P17),5))</f>
        <v>2315.1715132693394</v>
      </c>
      <c r="F17" s="29">
        <f t="shared" si="0"/>
        <v>2315.1715132693394</v>
      </c>
      <c r="G17" s="62">
        <v>12</v>
      </c>
      <c r="H17" s="8">
        <f t="shared" si="1"/>
        <v>406.25</v>
      </c>
      <c r="I17" s="21">
        <v>8</v>
      </c>
      <c r="J17" s="9">
        <f t="shared" si="2"/>
        <v>590.9090909090909</v>
      </c>
      <c r="K17" s="24">
        <v>18</v>
      </c>
      <c r="L17" s="8">
        <f t="shared" si="3"/>
        <v>310.8695652173913</v>
      </c>
      <c r="M17" s="21">
        <v>20</v>
      </c>
      <c r="N17" s="9">
        <f t="shared" si="4"/>
        <v>450</v>
      </c>
      <c r="O17" s="24">
        <v>9</v>
      </c>
      <c r="P17" s="8">
        <f t="shared" si="5"/>
        <v>557.1428571428571</v>
      </c>
      <c r="Q17" s="24"/>
      <c r="R17" s="8">
        <f t="shared" si="6"/>
        <v>0</v>
      </c>
    </row>
    <row r="18" spans="1:18" ht="15">
      <c r="A18" s="39">
        <v>12</v>
      </c>
      <c r="B18" s="55" t="s">
        <v>166</v>
      </c>
      <c r="C18" s="36" t="s">
        <v>167</v>
      </c>
      <c r="D18" s="35" t="s">
        <v>44</v>
      </c>
      <c r="E18" s="28">
        <f>SUM(LARGE((H18,J18,L18,R18,N18,P18),1),LARGE((H18,J18,L18,R18,N18,P18),2),LARGE((H18,J18,L18,R18,N18,P18),3),LARGE((H18,J18,L18,R18,N18,P18),4),LARGE((H18,J18,L18,R18,N18,P18),5))</f>
        <v>2188.823529411765</v>
      </c>
      <c r="F18" s="29">
        <f t="shared" si="0"/>
        <v>2188.823529411765</v>
      </c>
      <c r="G18" s="62"/>
      <c r="H18" s="8">
        <f t="shared" si="1"/>
        <v>0</v>
      </c>
      <c r="I18" s="21">
        <v>2</v>
      </c>
      <c r="J18" s="9">
        <f t="shared" si="2"/>
        <v>930</v>
      </c>
      <c r="K18" s="24"/>
      <c r="L18" s="8">
        <f t="shared" si="3"/>
        <v>0</v>
      </c>
      <c r="M18" s="21">
        <v>6</v>
      </c>
      <c r="N18" s="9">
        <f t="shared" si="4"/>
        <v>800</v>
      </c>
      <c r="O18" s="24"/>
      <c r="P18" s="8">
        <f t="shared" si="5"/>
        <v>0</v>
      </c>
      <c r="Q18" s="24">
        <v>11</v>
      </c>
      <c r="R18" s="8">
        <f t="shared" si="6"/>
        <v>458.8235294117647</v>
      </c>
    </row>
    <row r="19" spans="1:18" ht="15">
      <c r="A19" s="39">
        <v>13</v>
      </c>
      <c r="B19" s="55" t="s">
        <v>469</v>
      </c>
      <c r="C19" s="36" t="s">
        <v>326</v>
      </c>
      <c r="D19" s="35" t="s">
        <v>45</v>
      </c>
      <c r="E19" s="28">
        <f>SUM(LARGE((H19,J19,L19,R19,N19,P19),1),LARGE((H19,J19,L19,R19,N19,P19),2),LARGE((H19,J19,L19,R19,N19,P19),3),LARGE((H19,J19,L19,R19,N19,P19),4),LARGE((H19,J19,L19,R19,N19,P19),5))</f>
        <v>2112.388833992095</v>
      </c>
      <c r="F19" s="29">
        <f t="shared" si="0"/>
        <v>2112.388833992095</v>
      </c>
      <c r="G19" s="62">
        <v>11</v>
      </c>
      <c r="H19" s="8">
        <f t="shared" si="1"/>
        <v>446.875</v>
      </c>
      <c r="I19" s="21">
        <v>10</v>
      </c>
      <c r="J19" s="9">
        <f t="shared" si="2"/>
        <v>531.8181818181818</v>
      </c>
      <c r="K19" s="24">
        <v>11</v>
      </c>
      <c r="L19" s="8">
        <f t="shared" si="3"/>
        <v>508.69565217391306</v>
      </c>
      <c r="M19" s="21">
        <v>13</v>
      </c>
      <c r="N19" s="9">
        <f t="shared" si="4"/>
        <v>625</v>
      </c>
      <c r="O19" s="24"/>
      <c r="P19" s="8">
        <f t="shared" si="5"/>
        <v>0</v>
      </c>
      <c r="Q19" s="24"/>
      <c r="R19" s="8">
        <f t="shared" si="6"/>
        <v>0</v>
      </c>
    </row>
    <row r="20" spans="1:18" ht="15">
      <c r="A20" s="39">
        <v>14</v>
      </c>
      <c r="B20" s="55" t="s">
        <v>43</v>
      </c>
      <c r="C20" s="36" t="s">
        <v>430</v>
      </c>
      <c r="D20" s="35" t="s">
        <v>44</v>
      </c>
      <c r="E20" s="28">
        <f>SUM(LARGE((H20,J20,L20,R20,N20,P20),1),LARGE((H20,J20,L20,R20,N20,P20),2),LARGE((H20,J20,L20,R20,N20,P20),3),LARGE((H20,J20,L20,R20,N20,P20),4),LARGE((H20,J20,L20,R20,N20,P20),5))</f>
        <v>2070</v>
      </c>
      <c r="F20" s="29">
        <f t="shared" si="0"/>
        <v>2070</v>
      </c>
      <c r="G20" s="62"/>
      <c r="H20" s="8">
        <f t="shared" si="1"/>
        <v>0</v>
      </c>
      <c r="I20" s="21"/>
      <c r="J20" s="9">
        <f t="shared" si="2"/>
        <v>0</v>
      </c>
      <c r="K20" s="24">
        <v>6</v>
      </c>
      <c r="L20" s="8">
        <f t="shared" si="3"/>
        <v>650</v>
      </c>
      <c r="M20" s="21">
        <v>10</v>
      </c>
      <c r="N20" s="9">
        <f t="shared" si="4"/>
        <v>700</v>
      </c>
      <c r="O20" s="24"/>
      <c r="P20" s="8">
        <f t="shared" si="5"/>
        <v>0</v>
      </c>
      <c r="Q20" s="24">
        <v>5</v>
      </c>
      <c r="R20" s="8">
        <f t="shared" si="6"/>
        <v>720</v>
      </c>
    </row>
    <row r="21" spans="1:18" ht="15">
      <c r="A21" s="39">
        <v>15</v>
      </c>
      <c r="B21" s="55" t="s">
        <v>387</v>
      </c>
      <c r="C21" s="36" t="s">
        <v>284</v>
      </c>
      <c r="D21" s="35" t="s">
        <v>45</v>
      </c>
      <c r="E21" s="28">
        <f>SUM(LARGE((H21,J21,L21,R21,N21,P21),1),LARGE((H21,J21,L21,R21,N21,P21),2),LARGE((H21,J21,L21,R21,N21,P21),3),LARGE((H21,J21,L21,R21,N21,P21),4),LARGE((H21,J21,L21,R21,N21,P21),5))</f>
        <v>2025.2380952380952</v>
      </c>
      <c r="F21" s="29">
        <f t="shared" si="0"/>
        <v>2025.2380952380952</v>
      </c>
      <c r="G21" s="62"/>
      <c r="H21" s="8">
        <f t="shared" si="1"/>
        <v>0</v>
      </c>
      <c r="I21" s="21"/>
      <c r="J21" s="9">
        <f t="shared" si="2"/>
        <v>0</v>
      </c>
      <c r="K21" s="24"/>
      <c r="L21" s="8">
        <f t="shared" si="3"/>
        <v>0</v>
      </c>
      <c r="M21" s="21">
        <v>14</v>
      </c>
      <c r="N21" s="9">
        <f t="shared" si="4"/>
        <v>600</v>
      </c>
      <c r="O21" s="24">
        <v>11</v>
      </c>
      <c r="P21" s="8">
        <f t="shared" si="5"/>
        <v>495.23809523809524</v>
      </c>
      <c r="Q21" s="24">
        <v>2</v>
      </c>
      <c r="R21" s="8">
        <f t="shared" si="6"/>
        <v>930</v>
      </c>
    </row>
    <row r="22" spans="1:18" ht="15">
      <c r="A22" s="39">
        <v>16</v>
      </c>
      <c r="B22" s="55" t="s">
        <v>475</v>
      </c>
      <c r="C22" s="36" t="s">
        <v>476</v>
      </c>
      <c r="D22" s="35" t="s">
        <v>55</v>
      </c>
      <c r="E22" s="28">
        <f>SUM(LARGE((H22,J22,L22,R22,N22,P22),1),LARGE((H22,J22,L22,R22,N22,P22),2),LARGE((H22,J22,L22,R22,N22,P22),3),LARGE((H22,J22,L22,R22,N22,P22),4),LARGE((H22,J22,L22,R22,N22,P22),5))</f>
        <v>1905</v>
      </c>
      <c r="F22" s="29">
        <f t="shared" si="0"/>
        <v>1905</v>
      </c>
      <c r="G22" s="62"/>
      <c r="H22" s="8">
        <f t="shared" si="1"/>
        <v>0</v>
      </c>
      <c r="I22" s="21"/>
      <c r="J22" s="9">
        <f t="shared" si="2"/>
        <v>0</v>
      </c>
      <c r="K22" s="24"/>
      <c r="L22" s="8">
        <f t="shared" si="3"/>
        <v>0</v>
      </c>
      <c r="M22" s="21">
        <v>25</v>
      </c>
      <c r="N22" s="9">
        <f t="shared" si="4"/>
        <v>325</v>
      </c>
      <c r="O22" s="24">
        <v>5</v>
      </c>
      <c r="P22" s="8">
        <f t="shared" si="5"/>
        <v>720</v>
      </c>
      <c r="Q22" s="24">
        <v>3</v>
      </c>
      <c r="R22" s="8">
        <f t="shared" si="6"/>
        <v>860</v>
      </c>
    </row>
    <row r="23" spans="1:18" ht="15">
      <c r="A23" s="39">
        <v>17</v>
      </c>
      <c r="B23" s="55" t="s">
        <v>323</v>
      </c>
      <c r="C23" s="36" t="s">
        <v>176</v>
      </c>
      <c r="D23" s="35" t="s">
        <v>96</v>
      </c>
      <c r="E23" s="28">
        <f>SUM(LARGE((H23,J23,L23,R23,N23,P23),1),LARGE((H23,J23,L23,R23,N23,P23),2),LARGE((H23,J23,L23,R23,N23,P23),3),LARGE((H23,J23,L23,R23,N23,P23),4),LARGE((H23,J23,L23,R23,N23,P23),5))</f>
        <v>1580</v>
      </c>
      <c r="F23" s="29">
        <f t="shared" si="0"/>
        <v>1580</v>
      </c>
      <c r="G23" s="62">
        <v>4</v>
      </c>
      <c r="H23" s="8">
        <f t="shared" si="1"/>
        <v>790</v>
      </c>
      <c r="I23" s="21">
        <v>4</v>
      </c>
      <c r="J23" s="9">
        <f t="shared" si="2"/>
        <v>790</v>
      </c>
      <c r="K23" s="24"/>
      <c r="L23" s="8">
        <f t="shared" si="3"/>
        <v>0</v>
      </c>
      <c r="M23" s="21"/>
      <c r="N23" s="9">
        <f t="shared" si="4"/>
        <v>0</v>
      </c>
      <c r="O23" s="24"/>
      <c r="P23" s="8">
        <f t="shared" si="5"/>
        <v>0</v>
      </c>
      <c r="Q23" s="24"/>
      <c r="R23" s="8">
        <f t="shared" si="6"/>
        <v>0</v>
      </c>
    </row>
    <row r="24" spans="1:18" ht="15">
      <c r="A24" s="39">
        <v>18</v>
      </c>
      <c r="B24" s="55" t="s">
        <v>380</v>
      </c>
      <c r="C24" s="36" t="s">
        <v>381</v>
      </c>
      <c r="D24" s="35" t="s">
        <v>160</v>
      </c>
      <c r="E24" s="28">
        <f>SUM(LARGE((H24,J24,L24,R24,N24,P24),1),LARGE((H24,J24,L24,R24,N24,P24),2),LARGE((H24,J24,L24,R24,N24,P24),3),LARGE((H24,J24,L24,R24,N24,P24),4),LARGE((H24,J24,L24,R24,N24,P24),5))</f>
        <v>1475.0658761528327</v>
      </c>
      <c r="F24" s="29">
        <f t="shared" si="0"/>
        <v>1475.0658761528327</v>
      </c>
      <c r="G24" s="62"/>
      <c r="H24" s="8">
        <f t="shared" si="1"/>
        <v>0</v>
      </c>
      <c r="I24" s="21">
        <v>13</v>
      </c>
      <c r="J24" s="9">
        <f t="shared" si="2"/>
        <v>443.1818181818182</v>
      </c>
      <c r="K24" s="24">
        <v>9</v>
      </c>
      <c r="L24" s="8">
        <f t="shared" si="3"/>
        <v>565.2173913043479</v>
      </c>
      <c r="M24" s="21">
        <v>28</v>
      </c>
      <c r="N24" s="9">
        <f t="shared" si="4"/>
        <v>250</v>
      </c>
      <c r="O24" s="24">
        <v>20</v>
      </c>
      <c r="P24" s="8">
        <f t="shared" si="5"/>
        <v>216.66666666666669</v>
      </c>
      <c r="Q24" s="24"/>
      <c r="R24" s="8">
        <f t="shared" si="6"/>
        <v>0</v>
      </c>
    </row>
    <row r="25" spans="1:18" ht="15">
      <c r="A25" s="39">
        <v>19</v>
      </c>
      <c r="B25" s="55" t="s">
        <v>279</v>
      </c>
      <c r="C25" s="36" t="s">
        <v>284</v>
      </c>
      <c r="D25" s="35" t="s">
        <v>157</v>
      </c>
      <c r="E25" s="28">
        <f>SUM(LARGE((H25,J25,L25,R25,N25,P25),1),LARGE((H25,J25,L25,R25,N25,P25),2),LARGE((H25,J25,L25,R25,N25,P25),3),LARGE((H25,J25,L25,R25,N25,P25),4),LARGE((H25,J25,L25,R25,N25,P25),5))</f>
        <v>1459.5755693581782</v>
      </c>
      <c r="F25" s="29">
        <f t="shared" si="0"/>
        <v>1459.5755693581782</v>
      </c>
      <c r="G25" s="62"/>
      <c r="H25" s="8">
        <f t="shared" si="1"/>
        <v>0</v>
      </c>
      <c r="I25" s="21">
        <v>17</v>
      </c>
      <c r="J25" s="9">
        <f t="shared" si="2"/>
        <v>325</v>
      </c>
      <c r="K25" s="24">
        <v>10</v>
      </c>
      <c r="L25" s="8">
        <f t="shared" si="3"/>
        <v>536.9565217391305</v>
      </c>
      <c r="M25" s="21">
        <v>24</v>
      </c>
      <c r="N25" s="9">
        <f t="shared" si="4"/>
        <v>350</v>
      </c>
      <c r="O25" s="24">
        <v>19</v>
      </c>
      <c r="P25" s="8">
        <f t="shared" si="5"/>
        <v>247.6190476190476</v>
      </c>
      <c r="Q25" s="24"/>
      <c r="R25" s="8">
        <f t="shared" si="6"/>
        <v>0</v>
      </c>
    </row>
    <row r="26" spans="1:18" ht="15">
      <c r="A26" s="39">
        <v>20</v>
      </c>
      <c r="B26" s="55" t="s">
        <v>473</v>
      </c>
      <c r="C26" s="36" t="s">
        <v>474</v>
      </c>
      <c r="D26" s="35" t="s">
        <v>155</v>
      </c>
      <c r="E26" s="28">
        <f>SUM(LARGE((H26,J26,L26,R26,N26,P26),1),LARGE((H26,J26,L26,R26,N26,P26),2),LARGE((H26,J26,L26,R26,N26,P26),3),LARGE((H26,J26,L26,R26,N26,P26),4),LARGE((H26,J26,L26,R26,N26,P26),5))</f>
        <v>1426.4005602240895</v>
      </c>
      <c r="F26" s="29">
        <f t="shared" si="0"/>
        <v>1426.4005602240895</v>
      </c>
      <c r="G26" s="62"/>
      <c r="H26" s="8">
        <f t="shared" si="1"/>
        <v>0</v>
      </c>
      <c r="I26" s="21"/>
      <c r="J26" s="9">
        <f t="shared" si="2"/>
        <v>0</v>
      </c>
      <c r="K26" s="24"/>
      <c r="L26" s="8">
        <f t="shared" si="3"/>
        <v>0</v>
      </c>
      <c r="M26" s="21">
        <v>21</v>
      </c>
      <c r="N26" s="9">
        <f t="shared" si="4"/>
        <v>425</v>
      </c>
      <c r="O26" s="24">
        <v>7</v>
      </c>
      <c r="P26" s="8">
        <f t="shared" si="5"/>
        <v>619.047619047619</v>
      </c>
      <c r="Q26" s="24">
        <v>13</v>
      </c>
      <c r="R26" s="8">
        <f t="shared" si="6"/>
        <v>382.3529411764706</v>
      </c>
    </row>
    <row r="27" spans="1:18" ht="15">
      <c r="A27" s="39">
        <v>21</v>
      </c>
      <c r="B27" s="55" t="s">
        <v>466</v>
      </c>
      <c r="C27" s="36" t="s">
        <v>244</v>
      </c>
      <c r="D27" s="35" t="s">
        <v>157</v>
      </c>
      <c r="E27" s="28">
        <f>SUM(LARGE((H27,J27,L27,R27,N27,P27),1),LARGE((H27,J27,L27,R27,N27,P27),2),LARGE((H27,J27,L27,R27,N27,P27),3),LARGE((H27,J27,L27,R27,N27,P27),4),LARGE((H27,J27,L27,R27,N27,P27),5))</f>
        <v>1380.4761904761904</v>
      </c>
      <c r="F27" s="29">
        <f t="shared" si="0"/>
        <v>1380.4761904761904</v>
      </c>
      <c r="G27" s="62"/>
      <c r="H27" s="8">
        <f t="shared" si="1"/>
        <v>0</v>
      </c>
      <c r="I27" s="21"/>
      <c r="J27" s="9">
        <f t="shared" si="2"/>
        <v>0</v>
      </c>
      <c r="K27" s="24"/>
      <c r="L27" s="8">
        <f t="shared" si="3"/>
        <v>0</v>
      </c>
      <c r="M27" s="21">
        <v>3</v>
      </c>
      <c r="N27" s="9">
        <f t="shared" si="4"/>
        <v>1040</v>
      </c>
      <c r="O27" s="24">
        <v>16</v>
      </c>
      <c r="P27" s="8">
        <f t="shared" si="5"/>
        <v>340.4761904761905</v>
      </c>
      <c r="Q27" s="24"/>
      <c r="R27" s="8">
        <f t="shared" si="6"/>
        <v>0</v>
      </c>
    </row>
    <row r="28" spans="1:18" ht="15">
      <c r="A28" s="39">
        <v>22</v>
      </c>
      <c r="B28" s="55" t="s">
        <v>150</v>
      </c>
      <c r="C28" s="36" t="s">
        <v>324</v>
      </c>
      <c r="D28" s="35" t="s">
        <v>325</v>
      </c>
      <c r="E28" s="28">
        <f>SUM(LARGE((H28,J28,L28,R28,N28,P28),1),LARGE((H28,J28,L28,R28,N28,P28),2),LARGE((H28,J28,L28,R28,N28,P28),3),LARGE((H28,J28,L28,R28,N28,P28),4),LARGE((H28,J28,L28,R28,N28,P28),5))</f>
        <v>1293.75</v>
      </c>
      <c r="F28" s="29">
        <f t="shared" si="0"/>
        <v>1293.75</v>
      </c>
      <c r="G28" s="62">
        <v>8</v>
      </c>
      <c r="H28" s="8">
        <f t="shared" si="1"/>
        <v>568.75</v>
      </c>
      <c r="I28" s="21"/>
      <c r="J28" s="9">
        <f t="shared" si="2"/>
        <v>0</v>
      </c>
      <c r="K28" s="24"/>
      <c r="L28" s="8">
        <f t="shared" si="3"/>
        <v>0</v>
      </c>
      <c r="M28" s="21">
        <v>9</v>
      </c>
      <c r="N28" s="9">
        <f t="shared" si="4"/>
        <v>725</v>
      </c>
      <c r="O28" s="24"/>
      <c r="P28" s="8">
        <f t="shared" si="5"/>
        <v>0</v>
      </c>
      <c r="Q28" s="24"/>
      <c r="R28" s="8">
        <f t="shared" si="6"/>
        <v>0</v>
      </c>
    </row>
    <row r="29" spans="1:18" ht="15">
      <c r="A29" s="39">
        <v>23</v>
      </c>
      <c r="B29" s="55" t="s">
        <v>387</v>
      </c>
      <c r="C29" s="36" t="s">
        <v>388</v>
      </c>
      <c r="D29" s="35" t="s">
        <v>45</v>
      </c>
      <c r="E29" s="28">
        <f>SUM(LARGE((H29,J29,L29,R29,N29,P29),1),LARGE((H29,J29,L29,R29,N29,P29),2),LARGE((H29,J29,L29,R29,N29,P29),3),LARGE((H29,J29,L29,R29,N29,P29),4),LARGE((H29,J29,L29,R29,N29,P29),5))</f>
        <v>1291.042780748663</v>
      </c>
      <c r="F29" s="29">
        <f t="shared" si="0"/>
        <v>1291.042780748663</v>
      </c>
      <c r="G29" s="62"/>
      <c r="H29" s="8">
        <f t="shared" si="1"/>
        <v>0</v>
      </c>
      <c r="I29" s="21">
        <v>18</v>
      </c>
      <c r="J29" s="9">
        <f t="shared" si="2"/>
        <v>295.45454545454544</v>
      </c>
      <c r="K29" s="24"/>
      <c r="L29" s="8">
        <f t="shared" si="3"/>
        <v>0</v>
      </c>
      <c r="M29" s="21">
        <v>15</v>
      </c>
      <c r="N29" s="9">
        <f t="shared" si="4"/>
        <v>575</v>
      </c>
      <c r="O29" s="24"/>
      <c r="P29" s="8">
        <f t="shared" si="5"/>
        <v>0</v>
      </c>
      <c r="Q29" s="24">
        <v>12</v>
      </c>
      <c r="R29" s="8">
        <f t="shared" si="6"/>
        <v>420.5882352941177</v>
      </c>
    </row>
    <row r="30" spans="1:21" ht="15">
      <c r="A30" s="39">
        <v>24</v>
      </c>
      <c r="B30" s="55" t="s">
        <v>184</v>
      </c>
      <c r="C30" s="36" t="s">
        <v>171</v>
      </c>
      <c r="D30" s="35" t="s">
        <v>185</v>
      </c>
      <c r="E30" s="28">
        <f>SUM(LARGE((H30,J30,L30,R30,N30,P30),1),LARGE((H30,J30,L30,R30,N30,P30),2),LARGE((H30,J30,L30,R30,N30,P30),3),LARGE((H30,J30,L30,R30,N30,P30),4),LARGE((H30,J30,L30,R30,N30,P30),5))</f>
        <v>1242.193675889328</v>
      </c>
      <c r="F30" s="29">
        <f t="shared" si="0"/>
        <v>1242.193675889328</v>
      </c>
      <c r="G30" s="62"/>
      <c r="H30" s="8">
        <f t="shared" si="1"/>
        <v>0</v>
      </c>
      <c r="I30" s="21">
        <v>7</v>
      </c>
      <c r="J30" s="9">
        <f t="shared" si="2"/>
        <v>620.4545454545455</v>
      </c>
      <c r="K30" s="24">
        <v>7</v>
      </c>
      <c r="L30" s="8">
        <f t="shared" si="3"/>
        <v>621.7391304347826</v>
      </c>
      <c r="M30" s="21"/>
      <c r="N30" s="9">
        <f t="shared" si="4"/>
        <v>0</v>
      </c>
      <c r="O30" s="24"/>
      <c r="P30" s="8">
        <f t="shared" si="5"/>
        <v>0</v>
      </c>
      <c r="Q30" s="24"/>
      <c r="R30" s="8">
        <f t="shared" si="6"/>
        <v>0</v>
      </c>
      <c r="S30" s="17"/>
      <c r="T30" s="10"/>
      <c r="U30" s="10"/>
    </row>
    <row r="31" spans="1:21" ht="15">
      <c r="A31" s="39">
        <v>25</v>
      </c>
      <c r="B31" s="55" t="s">
        <v>365</v>
      </c>
      <c r="C31" s="36" t="s">
        <v>386</v>
      </c>
      <c r="D31" s="35" t="s">
        <v>155</v>
      </c>
      <c r="E31" s="28">
        <f>SUM(LARGE((H31,J31,L31,R31,N31,P31),1),LARGE((H31,J31,L31,R31,N31,P31),2),LARGE((H31,J31,L31,R31,N31,P31),3),LARGE((H31,J31,L31,R31,N31,P31),4),LARGE((H31,J31,L31,R31,N31,P31),5))</f>
        <v>1098.663101604278</v>
      </c>
      <c r="F31" s="29">
        <f t="shared" si="0"/>
        <v>1098.663101604278</v>
      </c>
      <c r="G31" s="62"/>
      <c r="H31" s="8">
        <f t="shared" si="1"/>
        <v>0</v>
      </c>
      <c r="I31" s="21">
        <v>16</v>
      </c>
      <c r="J31" s="9">
        <f t="shared" si="2"/>
        <v>354.5454545454545</v>
      </c>
      <c r="K31" s="24"/>
      <c r="L31" s="8">
        <f t="shared" si="3"/>
        <v>0</v>
      </c>
      <c r="M31" s="21">
        <v>22</v>
      </c>
      <c r="N31" s="9">
        <f t="shared" si="4"/>
        <v>400</v>
      </c>
      <c r="O31" s="24"/>
      <c r="P31" s="8">
        <f t="shared" si="5"/>
        <v>0</v>
      </c>
      <c r="Q31" s="24">
        <v>14</v>
      </c>
      <c r="R31" s="8">
        <f t="shared" si="6"/>
        <v>344.11764705882354</v>
      </c>
      <c r="S31" s="17"/>
      <c r="T31" s="10"/>
      <c r="U31" s="10"/>
    </row>
    <row r="32" spans="1:21" ht="15">
      <c r="A32" s="39">
        <v>26</v>
      </c>
      <c r="B32" s="55" t="s">
        <v>470</v>
      </c>
      <c r="C32" s="36" t="s">
        <v>451</v>
      </c>
      <c r="D32" s="35" t="s">
        <v>155</v>
      </c>
      <c r="E32" s="28">
        <f>SUM(LARGE((H32,J32,L32,R32,N32,P32),1),LARGE((H32,J32,L32,R32,N32,P32),2),LARGE((H32,J32,L32,R32,N32,P32),3),LARGE((H32,J32,L32,R32,N32,P32),4),LARGE((H32,J32,L32,R32,N32,P32),5))</f>
        <v>921.4285714285714</v>
      </c>
      <c r="F32" s="29">
        <f t="shared" si="0"/>
        <v>921.4285714285714</v>
      </c>
      <c r="G32" s="62"/>
      <c r="H32" s="8">
        <f t="shared" si="1"/>
        <v>0</v>
      </c>
      <c r="I32" s="21"/>
      <c r="J32" s="9">
        <f t="shared" si="2"/>
        <v>0</v>
      </c>
      <c r="K32" s="24"/>
      <c r="L32" s="8">
        <f t="shared" si="3"/>
        <v>0</v>
      </c>
      <c r="M32" s="21">
        <v>16</v>
      </c>
      <c r="N32" s="9">
        <f t="shared" si="4"/>
        <v>550</v>
      </c>
      <c r="O32" s="24">
        <v>15</v>
      </c>
      <c r="P32" s="8">
        <f t="shared" si="5"/>
        <v>371.42857142857144</v>
      </c>
      <c r="Q32" s="24"/>
      <c r="R32" s="8">
        <f t="shared" si="6"/>
        <v>0</v>
      </c>
      <c r="S32" s="17"/>
      <c r="T32" s="10"/>
      <c r="U32" s="10"/>
    </row>
    <row r="33" spans="1:21" ht="15">
      <c r="A33" s="39">
        <v>27</v>
      </c>
      <c r="B33" s="55" t="s">
        <v>532</v>
      </c>
      <c r="C33" s="36" t="s">
        <v>284</v>
      </c>
      <c r="D33" s="35" t="s">
        <v>44</v>
      </c>
      <c r="E33" s="28">
        <f>SUM(LARGE((H33,J33,L33,R33,N33,P33),1),LARGE((H33,J33,L33,R33,N33,P33),2),LARGE((H33,J33,L33,R33,N33,P33),3),LARGE((H33,J33,L33,R33,N33,P33),4),LARGE((H33,J33,L33,R33,N33,P33),5))</f>
        <v>844.8179271708683</v>
      </c>
      <c r="F33" s="29">
        <f t="shared" si="0"/>
        <v>844.8179271708683</v>
      </c>
      <c r="G33" s="62"/>
      <c r="H33" s="8">
        <f t="shared" si="1"/>
        <v>0</v>
      </c>
      <c r="I33" s="21"/>
      <c r="J33" s="9">
        <f t="shared" si="2"/>
        <v>0</v>
      </c>
      <c r="K33" s="24"/>
      <c r="L33" s="8">
        <f t="shared" si="3"/>
        <v>0</v>
      </c>
      <c r="M33" s="21"/>
      <c r="N33" s="9">
        <f t="shared" si="4"/>
        <v>0</v>
      </c>
      <c r="O33" s="24">
        <v>17</v>
      </c>
      <c r="P33" s="8">
        <f t="shared" si="5"/>
        <v>309.5238095238095</v>
      </c>
      <c r="Q33" s="24">
        <v>9</v>
      </c>
      <c r="R33" s="8">
        <f t="shared" si="6"/>
        <v>535.2941176470588</v>
      </c>
      <c r="S33" s="17"/>
      <c r="T33" s="10"/>
      <c r="U33" s="10"/>
    </row>
    <row r="34" spans="1:21" ht="15">
      <c r="A34" s="39">
        <v>28</v>
      </c>
      <c r="B34" s="55" t="s">
        <v>328</v>
      </c>
      <c r="C34" s="36" t="s">
        <v>329</v>
      </c>
      <c r="D34" s="35" t="s">
        <v>44</v>
      </c>
      <c r="E34" s="28">
        <f>SUM(LARGE((H34,J34,L34,R34,N34,P34),1),LARGE((H34,J34,L34,R34,N34,P34),2),LARGE((H34,J34,L34,R34,N34,P34),3),LARGE((H34,J34,L34,R34,N34,P34),4),LARGE((H34,J34,L34,R34,N34,P34),5))</f>
        <v>800</v>
      </c>
      <c r="F34" s="29">
        <f t="shared" si="0"/>
        <v>800</v>
      </c>
      <c r="G34" s="62">
        <v>14</v>
      </c>
      <c r="H34" s="8">
        <f t="shared" si="1"/>
        <v>325</v>
      </c>
      <c r="I34" s="21"/>
      <c r="J34" s="9">
        <f t="shared" si="2"/>
        <v>0</v>
      </c>
      <c r="K34" s="24"/>
      <c r="L34" s="8">
        <f t="shared" si="3"/>
        <v>0</v>
      </c>
      <c r="M34" s="21">
        <v>19</v>
      </c>
      <c r="N34" s="9">
        <f t="shared" si="4"/>
        <v>475</v>
      </c>
      <c r="O34" s="24"/>
      <c r="P34" s="8">
        <f t="shared" si="5"/>
        <v>0</v>
      </c>
      <c r="Q34" s="24"/>
      <c r="R34" s="8">
        <f t="shared" si="6"/>
        <v>0</v>
      </c>
      <c r="S34" s="17"/>
      <c r="T34" s="10"/>
      <c r="U34" s="10"/>
    </row>
    <row r="35" spans="1:21" ht="15">
      <c r="A35" s="39">
        <v>29</v>
      </c>
      <c r="B35" s="55" t="s">
        <v>471</v>
      </c>
      <c r="C35" s="36" t="s">
        <v>472</v>
      </c>
      <c r="D35" s="35" t="s">
        <v>44</v>
      </c>
      <c r="E35" s="28">
        <f>SUM(LARGE((H35,J35,L35,R35,N35,P35),1),LARGE((H35,J35,L35,R35,N35,P35),2),LARGE((H35,J35,L35,R35,N35,P35),3),LARGE((H35,J35,L35,R35,N35,P35),4),LARGE((H35,J35,L35,R35,N35,P35),5))</f>
        <v>792.6470588235294</v>
      </c>
      <c r="F35" s="29">
        <f t="shared" si="0"/>
        <v>792.6470588235294</v>
      </c>
      <c r="G35" s="62"/>
      <c r="H35" s="8">
        <f t="shared" si="1"/>
        <v>0</v>
      </c>
      <c r="I35" s="21"/>
      <c r="J35" s="9">
        <f t="shared" si="2"/>
        <v>0</v>
      </c>
      <c r="K35" s="24"/>
      <c r="L35" s="8">
        <f t="shared" si="3"/>
        <v>0</v>
      </c>
      <c r="M35" s="21">
        <v>17</v>
      </c>
      <c r="N35" s="9">
        <f t="shared" si="4"/>
        <v>525</v>
      </c>
      <c r="O35" s="24"/>
      <c r="P35" s="8">
        <f t="shared" si="5"/>
        <v>0</v>
      </c>
      <c r="Q35" s="24">
        <v>16</v>
      </c>
      <c r="R35" s="8">
        <f t="shared" si="6"/>
        <v>267.6470588235294</v>
      </c>
      <c r="S35" s="17"/>
      <c r="T35" s="10"/>
      <c r="U35" s="10"/>
    </row>
    <row r="36" spans="1:21" ht="15">
      <c r="A36" s="39">
        <v>30</v>
      </c>
      <c r="B36" s="55" t="s">
        <v>175</v>
      </c>
      <c r="C36" s="36" t="s">
        <v>50</v>
      </c>
      <c r="D36" s="35" t="s">
        <v>60</v>
      </c>
      <c r="E36" s="28">
        <f>SUM(LARGE((H36,J36,L36,R36,N36,P36),1),LARGE((H36,J36,L36,R36,N36,P36),2),LARGE((H36,J36,L36,R36,N36,P36),3),LARGE((H36,J36,L36,R36,N36,P36),4),LARGE((H36,J36,L36,R36,N36,P36),5))</f>
        <v>688.7351778656126</v>
      </c>
      <c r="F36" s="29">
        <f t="shared" si="0"/>
        <v>688.7351778656126</v>
      </c>
      <c r="G36" s="62"/>
      <c r="H36" s="8">
        <f t="shared" si="1"/>
        <v>0</v>
      </c>
      <c r="I36" s="21">
        <v>19</v>
      </c>
      <c r="J36" s="9">
        <f t="shared" si="2"/>
        <v>265.9090909090909</v>
      </c>
      <c r="K36" s="24">
        <v>22</v>
      </c>
      <c r="L36" s="8">
        <f t="shared" si="3"/>
        <v>197.82608695652175</v>
      </c>
      <c r="M36" s="21">
        <v>29</v>
      </c>
      <c r="N36" s="9">
        <f t="shared" si="4"/>
        <v>225</v>
      </c>
      <c r="O36" s="24"/>
      <c r="P36" s="8">
        <f t="shared" si="5"/>
        <v>0</v>
      </c>
      <c r="Q36" s="24"/>
      <c r="R36" s="8">
        <f t="shared" si="6"/>
        <v>0</v>
      </c>
      <c r="S36" s="17"/>
      <c r="T36" s="10"/>
      <c r="U36" s="10"/>
    </row>
    <row r="37" spans="1:21" ht="15">
      <c r="A37" s="39">
        <v>31</v>
      </c>
      <c r="B37" s="55" t="s">
        <v>467</v>
      </c>
      <c r="C37" s="36" t="s">
        <v>468</v>
      </c>
      <c r="D37" s="35" t="s">
        <v>44</v>
      </c>
      <c r="E37" s="28">
        <f>SUM(LARGE((H37,J37,L37,R37,N37,P37),1),LARGE((H37,J37,L37,R37,N37,P37),2),LARGE((H37,J37,L37,R37,N37,P37),3),LARGE((H37,J37,L37,R37,N37,P37),4),LARGE((H37,J37,L37,R37,N37,P37),5))</f>
        <v>675</v>
      </c>
      <c r="F37" s="29">
        <f t="shared" si="0"/>
        <v>675</v>
      </c>
      <c r="G37" s="62"/>
      <c r="H37" s="8">
        <f t="shared" si="1"/>
        <v>0</v>
      </c>
      <c r="I37" s="21"/>
      <c r="J37" s="9">
        <f t="shared" si="2"/>
        <v>0</v>
      </c>
      <c r="K37" s="24"/>
      <c r="L37" s="8">
        <f t="shared" si="3"/>
        <v>0</v>
      </c>
      <c r="M37" s="21">
        <v>11</v>
      </c>
      <c r="N37" s="9">
        <f t="shared" si="4"/>
        <v>675</v>
      </c>
      <c r="O37" s="24"/>
      <c r="P37" s="8">
        <f t="shared" si="5"/>
        <v>0</v>
      </c>
      <c r="Q37" s="24"/>
      <c r="R37" s="8">
        <f t="shared" si="6"/>
        <v>0</v>
      </c>
      <c r="S37" s="17"/>
      <c r="T37" s="10"/>
      <c r="U37" s="10"/>
    </row>
    <row r="38" spans="1:21" ht="15">
      <c r="A38" s="39">
        <v>32</v>
      </c>
      <c r="B38" s="55" t="s">
        <v>382</v>
      </c>
      <c r="C38" s="36" t="s">
        <v>383</v>
      </c>
      <c r="D38" s="35" t="s">
        <v>60</v>
      </c>
      <c r="E38" s="28">
        <f>SUM(LARGE((H38,J38,L38,R38,N38,P38),1),LARGE((H38,J38,L38,R38,N38,P38),2),LARGE((H38,J38,L38,R38,N38,P38),3),LARGE((H38,J38,L38,R38,N38,P38),4),LARGE((H38,J38,L38,R38,N38,P38),5))</f>
        <v>667.9841897233201</v>
      </c>
      <c r="F38" s="29">
        <f t="shared" si="0"/>
        <v>667.9841897233201</v>
      </c>
      <c r="G38" s="62"/>
      <c r="H38" s="8">
        <f t="shared" si="1"/>
        <v>0</v>
      </c>
      <c r="I38" s="21">
        <v>14</v>
      </c>
      <c r="J38" s="9">
        <f t="shared" si="2"/>
        <v>413.6363636363636</v>
      </c>
      <c r="K38" s="24">
        <v>20</v>
      </c>
      <c r="L38" s="8">
        <f t="shared" si="3"/>
        <v>254.3478260869565</v>
      </c>
      <c r="M38" s="21"/>
      <c r="N38" s="9">
        <f t="shared" si="4"/>
        <v>0</v>
      </c>
      <c r="O38" s="24"/>
      <c r="P38" s="8">
        <f t="shared" si="5"/>
        <v>0</v>
      </c>
      <c r="Q38" s="24"/>
      <c r="R38" s="8">
        <f t="shared" si="6"/>
        <v>0</v>
      </c>
      <c r="S38" s="17"/>
      <c r="T38" s="10"/>
      <c r="U38" s="10"/>
    </row>
    <row r="39" spans="1:21" ht="15">
      <c r="A39" s="39">
        <v>33</v>
      </c>
      <c r="B39" s="55" t="s">
        <v>80</v>
      </c>
      <c r="C39" s="36" t="s">
        <v>164</v>
      </c>
      <c r="D39" s="35" t="s">
        <v>44</v>
      </c>
      <c r="E39" s="28">
        <f>SUM(LARGE((H39,J39,L39,R39,N39,P39),1),LARGE((H39,J39,L39,R39,N39,P39),2),LARGE((H39,J39,L39,R39,N39,P39),3),LARGE((H39,J39,L39,R39,N39,P39),4),LARGE((H39,J39,L39,R39,N39,P39),5))</f>
        <v>588.0952380952381</v>
      </c>
      <c r="F39" s="29">
        <f aca="true" t="shared" si="7" ref="F39:F55">H39+J39+L39+N39+P39+R39</f>
        <v>588.0952380952381</v>
      </c>
      <c r="G39" s="62"/>
      <c r="H39" s="8">
        <f aca="true" t="shared" si="8" ref="H39:H55">IF(G39=0,0,IF(G39=1,1000,IF(G39=2,930,IF(G39=3,860,IF(G39=4,790,IF(G39=5,720,650-(G39-6)*(650/$H$5)))))))</f>
        <v>0</v>
      </c>
      <c r="I39" s="21"/>
      <c r="J39" s="9">
        <f aca="true" t="shared" si="9" ref="J39:J55">IF(I39=0,0,IF(I39=1,1000,IF(I39=2,930,IF(I39=3,860,IF(I39=4,790,IF(I39=5,720,650-(I39-6)*(650/$J$5)))))))</f>
        <v>0</v>
      </c>
      <c r="K39" s="24"/>
      <c r="L39" s="8">
        <f aca="true" t="shared" si="10" ref="L39:L55">IF(K39=0,0,IF(K39=1,1000,IF(K39=2,930,IF(K39=3,860,IF(K39=4,790,IF(K39=5,720,650-(K39-6)*(650/$L$5)))))))</f>
        <v>0</v>
      </c>
      <c r="M39" s="21"/>
      <c r="N39" s="9">
        <f aca="true" t="shared" si="11" ref="N39:N55">IF(M39=0,0,IF(M39=1,1200,IF(M39=2,1120,IF(M39=3,1040,IF(M39=4,960,IF(M39=5,880,800-(M39-6)*(800/$N$5)))))))</f>
        <v>0</v>
      </c>
      <c r="O39" s="24">
        <v>8</v>
      </c>
      <c r="P39" s="8">
        <f aca="true" t="shared" si="12" ref="P39:P55">IF(O39=0,0,IF(O39=1,1000,IF(O39=2,930,IF(O39=3,860,IF(O39=4,790,IF(O39=5,720,650-(O39-6)*(650/$P$5)))))))</f>
        <v>588.0952380952381</v>
      </c>
      <c r="Q39" s="24"/>
      <c r="R39" s="8">
        <f aca="true" t="shared" si="13" ref="R39:R55">IF(Q39=0,0,IF(Q39=1,1000,IF(Q39=2,930,IF(Q39=3,860,IF(Q39=4,790,IF(Q39=5,720,650-(Q39-6)*(650/$R$5)))))))</f>
        <v>0</v>
      </c>
      <c r="S39" s="17"/>
      <c r="T39" s="10"/>
      <c r="U39" s="10"/>
    </row>
    <row r="40" spans="1:21" ht="15">
      <c r="A40" s="39">
        <v>34</v>
      </c>
      <c r="B40" s="55" t="s">
        <v>533</v>
      </c>
      <c r="C40" s="36" t="s">
        <v>534</v>
      </c>
      <c r="D40" s="35" t="s">
        <v>96</v>
      </c>
      <c r="E40" s="28">
        <f>SUM(LARGE((H40,J40,L40,R40,N40,P40),1),LARGE((H40,J40,L40,R40,N40,P40),2),LARGE((H40,J40,L40,R40,N40,P40),3),LARGE((H40,J40,L40,R40,N40,P40),4),LARGE((H40,J40,L40,R40,N40,P40),5))</f>
        <v>584.453781512605</v>
      </c>
      <c r="F40" s="29">
        <f t="shared" si="7"/>
        <v>584.453781512605</v>
      </c>
      <c r="G40" s="62"/>
      <c r="H40" s="8">
        <f t="shared" si="8"/>
        <v>0</v>
      </c>
      <c r="I40" s="21"/>
      <c r="J40" s="9">
        <f t="shared" si="9"/>
        <v>0</v>
      </c>
      <c r="K40" s="24"/>
      <c r="L40" s="8">
        <f t="shared" si="10"/>
        <v>0</v>
      </c>
      <c r="M40" s="21"/>
      <c r="N40" s="9">
        <f t="shared" si="11"/>
        <v>0</v>
      </c>
      <c r="O40" s="24">
        <v>18</v>
      </c>
      <c r="P40" s="8">
        <f t="shared" si="12"/>
        <v>278.57142857142856</v>
      </c>
      <c r="Q40" s="24">
        <v>15</v>
      </c>
      <c r="R40" s="8">
        <f t="shared" si="13"/>
        <v>305.88235294117646</v>
      </c>
      <c r="S40" s="17"/>
      <c r="T40" s="10"/>
      <c r="U40" s="10"/>
    </row>
    <row r="41" spans="1:21" ht="15">
      <c r="A41" s="39">
        <v>35</v>
      </c>
      <c r="B41" s="55" t="s">
        <v>58</v>
      </c>
      <c r="C41" s="36" t="s">
        <v>435</v>
      </c>
      <c r="D41" s="35" t="s">
        <v>60</v>
      </c>
      <c r="E41" s="28">
        <f>SUM(LARGE((H41,J41,L41,R41,N41,P41),1),LARGE((H41,J41,L41,R41,N41,P41),2),LARGE((H41,J41,L41,R41,N41,P41),3),LARGE((H41,J41,L41,R41,N41,P41),4),LARGE((H41,J41,L41,R41,N41,P41),5))</f>
        <v>539.1304347826087</v>
      </c>
      <c r="F41" s="29">
        <f t="shared" si="7"/>
        <v>539.1304347826087</v>
      </c>
      <c r="G41" s="62"/>
      <c r="H41" s="8">
        <f t="shared" si="8"/>
        <v>0</v>
      </c>
      <c r="I41" s="21"/>
      <c r="J41" s="9">
        <f t="shared" si="9"/>
        <v>0</v>
      </c>
      <c r="K41" s="24">
        <v>17</v>
      </c>
      <c r="L41" s="8">
        <f t="shared" si="10"/>
        <v>339.1304347826087</v>
      </c>
      <c r="M41" s="21">
        <v>30</v>
      </c>
      <c r="N41" s="9">
        <f t="shared" si="11"/>
        <v>200</v>
      </c>
      <c r="O41" s="24"/>
      <c r="P41" s="8">
        <f t="shared" si="12"/>
        <v>0</v>
      </c>
      <c r="Q41" s="24"/>
      <c r="R41" s="8">
        <f t="shared" si="13"/>
        <v>0</v>
      </c>
      <c r="S41" s="17"/>
      <c r="T41" s="10"/>
      <c r="U41" s="10"/>
    </row>
    <row r="42" spans="1:21" ht="15">
      <c r="A42" s="39">
        <v>36</v>
      </c>
      <c r="B42" s="55" t="s">
        <v>547</v>
      </c>
      <c r="C42" s="36" t="s">
        <v>258</v>
      </c>
      <c r="D42" s="35" t="s">
        <v>157</v>
      </c>
      <c r="E42" s="28">
        <f>SUM(LARGE((H42,J42,L42,R42,N42,P42),1),LARGE((H42,J42,L42,R42,N42,P42),2),LARGE((H42,J42,L42,R42,N42,P42),3),LARGE((H42,J42,L42,R42,N42,P42),4),LARGE((H42,J42,L42,R42,N42,P42),5))</f>
        <v>497.05882352941177</v>
      </c>
      <c r="F42" s="29">
        <f t="shared" si="7"/>
        <v>497.05882352941177</v>
      </c>
      <c r="G42" s="62"/>
      <c r="H42" s="8">
        <f t="shared" si="8"/>
        <v>0</v>
      </c>
      <c r="I42" s="21"/>
      <c r="J42" s="9">
        <f t="shared" si="9"/>
        <v>0</v>
      </c>
      <c r="K42" s="24"/>
      <c r="L42" s="8">
        <f t="shared" si="10"/>
        <v>0</v>
      </c>
      <c r="M42" s="21"/>
      <c r="N42" s="9">
        <f t="shared" si="11"/>
        <v>0</v>
      </c>
      <c r="O42" s="24"/>
      <c r="P42" s="8">
        <f t="shared" si="12"/>
        <v>0</v>
      </c>
      <c r="Q42" s="24">
        <v>10</v>
      </c>
      <c r="R42" s="8">
        <f t="shared" si="13"/>
        <v>497.05882352941177</v>
      </c>
      <c r="S42" s="17"/>
      <c r="T42" s="10"/>
      <c r="U42" s="10"/>
    </row>
    <row r="43" spans="1:21" ht="15">
      <c r="A43" s="39">
        <v>37</v>
      </c>
      <c r="B43" s="55" t="s">
        <v>147</v>
      </c>
      <c r="C43" s="36" t="s">
        <v>61</v>
      </c>
      <c r="D43" s="35" t="s">
        <v>62</v>
      </c>
      <c r="E43" s="28">
        <f>SUM(LARGE((H43,J43,L43,R43,N43,P43),1),LARGE((H43,J43,L43,R43,N43,P43),2),LARGE((H43,J43,L43,R43,N43,P43),3),LARGE((H43,J43,L43,R43,N43,P43),4),LARGE((H43,J43,L43,R43,N43,P43),5))</f>
        <v>472.72727272727275</v>
      </c>
      <c r="F43" s="29">
        <f t="shared" si="7"/>
        <v>472.72727272727275</v>
      </c>
      <c r="G43" s="62"/>
      <c r="H43" s="8">
        <f t="shared" si="8"/>
        <v>0</v>
      </c>
      <c r="I43" s="21">
        <v>12</v>
      </c>
      <c r="J43" s="9">
        <f t="shared" si="9"/>
        <v>472.72727272727275</v>
      </c>
      <c r="K43" s="24"/>
      <c r="L43" s="8">
        <f t="shared" si="10"/>
        <v>0</v>
      </c>
      <c r="M43" s="21"/>
      <c r="N43" s="9">
        <f t="shared" si="11"/>
        <v>0</v>
      </c>
      <c r="O43" s="24"/>
      <c r="P43" s="8">
        <f t="shared" si="12"/>
        <v>0</v>
      </c>
      <c r="Q43" s="24"/>
      <c r="R43" s="8">
        <f t="shared" si="13"/>
        <v>0</v>
      </c>
      <c r="S43" s="17"/>
      <c r="T43" s="10"/>
      <c r="U43" s="10"/>
    </row>
    <row r="44" spans="1:21" ht="15">
      <c r="A44" s="39">
        <v>38</v>
      </c>
      <c r="B44" s="55" t="s">
        <v>86</v>
      </c>
      <c r="C44" s="36" t="s">
        <v>392</v>
      </c>
      <c r="D44" s="35" t="s">
        <v>45</v>
      </c>
      <c r="E44" s="28">
        <f>SUM(LARGE((H44,J44,L44,R44,N44,P44),1),LARGE((H44,J44,L44,R44,N44,P44),2),LARGE((H44,J44,L44,R44,N44,P44),3),LARGE((H44,J44,L44,R44,N44,P44),4),LARGE((H44,J44,L44,R44,N44,P44),5))</f>
        <v>452.27272727272725</v>
      </c>
      <c r="F44" s="29">
        <f t="shared" si="7"/>
        <v>452.27272727272725</v>
      </c>
      <c r="G44" s="62"/>
      <c r="H44" s="8">
        <f t="shared" si="8"/>
        <v>0</v>
      </c>
      <c r="I44" s="21">
        <v>22</v>
      </c>
      <c r="J44" s="9">
        <f t="shared" si="9"/>
        <v>177.27272727272725</v>
      </c>
      <c r="K44" s="24"/>
      <c r="L44" s="8">
        <f t="shared" si="10"/>
        <v>0</v>
      </c>
      <c r="M44" s="21">
        <v>27</v>
      </c>
      <c r="N44" s="9">
        <f t="shared" si="11"/>
        <v>275</v>
      </c>
      <c r="O44" s="24"/>
      <c r="P44" s="8">
        <f t="shared" si="12"/>
        <v>0</v>
      </c>
      <c r="Q44" s="24"/>
      <c r="R44" s="8">
        <f t="shared" si="13"/>
        <v>0</v>
      </c>
      <c r="S44" s="17"/>
      <c r="T44" s="10"/>
      <c r="U44" s="10"/>
    </row>
    <row r="45" spans="1:21" ht="15">
      <c r="A45" s="39">
        <v>39</v>
      </c>
      <c r="B45" s="55" t="s">
        <v>431</v>
      </c>
      <c r="C45" s="36" t="s">
        <v>432</v>
      </c>
      <c r="D45" s="35" t="s">
        <v>185</v>
      </c>
      <c r="E45" s="28">
        <f>SUM(LARGE((H45,J45,L45,R45,N45,P45),1),LARGE((H45,J45,L45,R45,N45,P45),2),LARGE((H45,J45,L45,R45,N45,P45),3),LARGE((H45,J45,L45,R45,N45,P45),4),LARGE((H45,J45,L45,R45,N45,P45),5))</f>
        <v>423.9130434782609</v>
      </c>
      <c r="F45" s="29">
        <f t="shared" si="7"/>
        <v>423.9130434782609</v>
      </c>
      <c r="G45" s="62"/>
      <c r="H45" s="8">
        <f t="shared" si="8"/>
        <v>0</v>
      </c>
      <c r="I45" s="21"/>
      <c r="J45" s="9">
        <f t="shared" si="9"/>
        <v>0</v>
      </c>
      <c r="K45" s="24">
        <v>14</v>
      </c>
      <c r="L45" s="8">
        <f t="shared" si="10"/>
        <v>423.9130434782609</v>
      </c>
      <c r="M45" s="21"/>
      <c r="N45" s="9">
        <f t="shared" si="11"/>
        <v>0</v>
      </c>
      <c r="O45" s="24"/>
      <c r="P45" s="8">
        <f t="shared" si="12"/>
        <v>0</v>
      </c>
      <c r="Q45" s="24"/>
      <c r="R45" s="8">
        <f t="shared" si="13"/>
        <v>0</v>
      </c>
      <c r="S45" s="17"/>
      <c r="T45" s="10"/>
      <c r="U45" s="10"/>
    </row>
    <row r="46" spans="1:21" ht="15">
      <c r="A46" s="39">
        <v>40</v>
      </c>
      <c r="B46" s="55" t="s">
        <v>173</v>
      </c>
      <c r="C46" s="36" t="s">
        <v>174</v>
      </c>
      <c r="D46" s="35" t="s">
        <v>60</v>
      </c>
      <c r="E46" s="28">
        <f>SUM(LARGE((H46,J46,L46,R46,N46,P46),1),LARGE((H46,J46,L46,R46,N46,P46),2),LARGE((H46,J46,L46,R46,N46,P46),3),LARGE((H46,J46,L46,R46,N46,P46),4),LARGE((H46,J46,L46,R46,N46,P46),5))</f>
        <v>405.92885375494075</v>
      </c>
      <c r="F46" s="29">
        <f t="shared" si="7"/>
        <v>405.92885375494075</v>
      </c>
      <c r="G46" s="62"/>
      <c r="H46" s="8">
        <f t="shared" si="8"/>
        <v>0</v>
      </c>
      <c r="I46" s="21">
        <v>20</v>
      </c>
      <c r="J46" s="9">
        <f t="shared" si="9"/>
        <v>236.36363636363637</v>
      </c>
      <c r="K46" s="24">
        <v>23</v>
      </c>
      <c r="L46" s="8">
        <f t="shared" si="10"/>
        <v>169.56521739130437</v>
      </c>
      <c r="M46" s="21"/>
      <c r="N46" s="9">
        <f t="shared" si="11"/>
        <v>0</v>
      </c>
      <c r="O46" s="24"/>
      <c r="P46" s="8">
        <f t="shared" si="12"/>
        <v>0</v>
      </c>
      <c r="Q46" s="24"/>
      <c r="R46" s="8">
        <f t="shared" si="13"/>
        <v>0</v>
      </c>
      <c r="S46" s="17"/>
      <c r="T46" s="10"/>
      <c r="U46" s="10"/>
    </row>
    <row r="47" spans="1:21" ht="15">
      <c r="A47" s="39">
        <v>41</v>
      </c>
      <c r="B47" s="55" t="s">
        <v>141</v>
      </c>
      <c r="C47" s="36" t="s">
        <v>102</v>
      </c>
      <c r="D47" s="35" t="s">
        <v>45</v>
      </c>
      <c r="E47" s="28">
        <f>SUM(LARGE((H47,J47,L47,R47,N47,P47),1),LARGE((H47,J47,L47,R47,N47,P47),2),LARGE((H47,J47,L47,R47,N47,P47),3),LARGE((H47,J47,L47,R47,N47,P47),4),LARGE((H47,J47,L47,R47,N47,P47),5))</f>
        <v>404.4117647058824</v>
      </c>
      <c r="F47" s="29">
        <f t="shared" si="7"/>
        <v>404.4117647058824</v>
      </c>
      <c r="G47" s="62"/>
      <c r="H47" s="8">
        <f t="shared" si="8"/>
        <v>0</v>
      </c>
      <c r="I47" s="21"/>
      <c r="J47" s="9">
        <f t="shared" si="9"/>
        <v>0</v>
      </c>
      <c r="K47" s="24"/>
      <c r="L47" s="8">
        <f t="shared" si="10"/>
        <v>0</v>
      </c>
      <c r="M47" s="21">
        <v>31</v>
      </c>
      <c r="N47" s="9">
        <f t="shared" si="11"/>
        <v>175</v>
      </c>
      <c r="O47" s="24"/>
      <c r="P47" s="8">
        <f t="shared" si="12"/>
        <v>0</v>
      </c>
      <c r="Q47" s="24">
        <v>17</v>
      </c>
      <c r="R47" s="8">
        <f t="shared" si="13"/>
        <v>229.41176470588238</v>
      </c>
      <c r="S47" s="17"/>
      <c r="T47" s="10"/>
      <c r="U47" s="10"/>
    </row>
    <row r="48" spans="1:21" ht="15">
      <c r="A48" s="39">
        <v>42</v>
      </c>
      <c r="B48" s="55" t="s">
        <v>384</v>
      </c>
      <c r="C48" s="36" t="s">
        <v>385</v>
      </c>
      <c r="D48" s="35" t="s">
        <v>62</v>
      </c>
      <c r="E48" s="28">
        <f>SUM(LARGE((H48,J48,L48,R48,N48,P48),1),LARGE((H48,J48,L48,R48,N48,P48),2),LARGE((H48,J48,L48,R48,N48,P48),3),LARGE((H48,J48,L48,R48,N48,P48),4),LARGE((H48,J48,L48,R48,N48,P48),5))</f>
        <v>384.09090909090907</v>
      </c>
      <c r="F48" s="29">
        <f t="shared" si="7"/>
        <v>384.09090909090907</v>
      </c>
      <c r="G48" s="62"/>
      <c r="H48" s="8">
        <f t="shared" si="8"/>
        <v>0</v>
      </c>
      <c r="I48" s="21">
        <v>15</v>
      </c>
      <c r="J48" s="9">
        <f t="shared" si="9"/>
        <v>384.09090909090907</v>
      </c>
      <c r="K48" s="24"/>
      <c r="L48" s="8">
        <f t="shared" si="10"/>
        <v>0</v>
      </c>
      <c r="M48" s="21"/>
      <c r="N48" s="9">
        <f t="shared" si="11"/>
        <v>0</v>
      </c>
      <c r="O48" s="24"/>
      <c r="P48" s="8">
        <f t="shared" si="12"/>
        <v>0</v>
      </c>
      <c r="Q48" s="24"/>
      <c r="R48" s="8">
        <f t="shared" si="13"/>
        <v>0</v>
      </c>
      <c r="S48" s="17"/>
      <c r="T48" s="10"/>
      <c r="U48" s="10"/>
    </row>
    <row r="49" spans="1:21" ht="15">
      <c r="A49" s="39">
        <v>43</v>
      </c>
      <c r="B49" s="55" t="s">
        <v>433</v>
      </c>
      <c r="C49" s="36" t="s">
        <v>434</v>
      </c>
      <c r="D49" s="35" t="s">
        <v>160</v>
      </c>
      <c r="E49" s="28">
        <f>SUM(LARGE((H49,J49,L49,R49,N49,P49),1),LARGE((H49,J49,L49,R49,N49,P49),2),LARGE((H49,J49,L49,R49,N49,P49),3),LARGE((H49,J49,L49,R49,N49,P49),4),LARGE((H49,J49,L49,R49,N49,P49),5))</f>
        <v>367.3913043478261</v>
      </c>
      <c r="F49" s="29">
        <f t="shared" si="7"/>
        <v>367.3913043478261</v>
      </c>
      <c r="G49" s="62"/>
      <c r="H49" s="8">
        <f t="shared" si="8"/>
        <v>0</v>
      </c>
      <c r="I49" s="21"/>
      <c r="J49" s="9">
        <f t="shared" si="9"/>
        <v>0</v>
      </c>
      <c r="K49" s="24">
        <v>16</v>
      </c>
      <c r="L49" s="8">
        <f t="shared" si="10"/>
        <v>367.3913043478261</v>
      </c>
      <c r="M49" s="21"/>
      <c r="N49" s="9">
        <f t="shared" si="11"/>
        <v>0</v>
      </c>
      <c r="O49" s="24"/>
      <c r="P49" s="8">
        <f t="shared" si="12"/>
        <v>0</v>
      </c>
      <c r="Q49" s="24"/>
      <c r="R49" s="8">
        <f t="shared" si="13"/>
        <v>0</v>
      </c>
      <c r="S49" s="17"/>
      <c r="T49" s="10"/>
      <c r="U49" s="10"/>
    </row>
    <row r="50" spans="1:21" ht="15">
      <c r="A50" s="39">
        <v>44</v>
      </c>
      <c r="B50" s="55" t="s">
        <v>330</v>
      </c>
      <c r="C50" s="36" t="s">
        <v>331</v>
      </c>
      <c r="D50" s="35" t="s">
        <v>325</v>
      </c>
      <c r="E50" s="28">
        <f>SUM(LARGE((H50,J50,L50,R50,N50,P50),1),LARGE((H50,J50,L50,R50,N50,P50),2),LARGE((H50,J50,L50,R50,N50,P50),3),LARGE((H50,J50,L50,R50,N50,P50),4),LARGE((H50,J50,L50,R50,N50,P50),5))</f>
        <v>284.375</v>
      </c>
      <c r="F50" s="29">
        <f t="shared" si="7"/>
        <v>284.375</v>
      </c>
      <c r="G50" s="62">
        <v>15</v>
      </c>
      <c r="H50" s="8">
        <f t="shared" si="8"/>
        <v>284.375</v>
      </c>
      <c r="I50" s="21"/>
      <c r="J50" s="9">
        <f t="shared" si="9"/>
        <v>0</v>
      </c>
      <c r="K50" s="24"/>
      <c r="L50" s="8">
        <f t="shared" si="10"/>
        <v>0</v>
      </c>
      <c r="M50" s="21"/>
      <c r="N50" s="9">
        <f t="shared" si="11"/>
        <v>0</v>
      </c>
      <c r="O50" s="24"/>
      <c r="P50" s="8">
        <f t="shared" si="12"/>
        <v>0</v>
      </c>
      <c r="Q50" s="24"/>
      <c r="R50" s="8">
        <f t="shared" si="13"/>
        <v>0</v>
      </c>
      <c r="S50" s="17"/>
      <c r="T50" s="10"/>
      <c r="U50" s="10"/>
    </row>
    <row r="51" spans="1:21" ht="15">
      <c r="A51" s="39">
        <v>45</v>
      </c>
      <c r="B51" s="55" t="s">
        <v>332</v>
      </c>
      <c r="C51" s="36" t="s">
        <v>135</v>
      </c>
      <c r="D51" s="35" t="s">
        <v>325</v>
      </c>
      <c r="E51" s="28">
        <f>SUM(LARGE((H51,J51,L51,R51,N51,P51),1),LARGE((H51,J51,L51,R51,N51,P51),2),LARGE((H51,J51,L51,R51,N51,P51),3),LARGE((H51,J51,L51,R51,N51,P51),4),LARGE((H51,J51,L51,R51,N51,P51),5))</f>
        <v>243.75</v>
      </c>
      <c r="F51" s="29">
        <f t="shared" si="7"/>
        <v>243.75</v>
      </c>
      <c r="G51" s="62">
        <v>16</v>
      </c>
      <c r="H51" s="8">
        <f t="shared" si="8"/>
        <v>243.75</v>
      </c>
      <c r="I51" s="21"/>
      <c r="J51" s="9">
        <f t="shared" si="9"/>
        <v>0</v>
      </c>
      <c r="K51" s="24"/>
      <c r="L51" s="8">
        <f t="shared" si="10"/>
        <v>0</v>
      </c>
      <c r="M51" s="21"/>
      <c r="N51" s="9">
        <f t="shared" si="11"/>
        <v>0</v>
      </c>
      <c r="O51" s="24"/>
      <c r="P51" s="8">
        <f t="shared" si="12"/>
        <v>0</v>
      </c>
      <c r="Q51" s="24"/>
      <c r="R51" s="8">
        <f t="shared" si="13"/>
        <v>0</v>
      </c>
      <c r="S51" s="17"/>
      <c r="T51" s="10"/>
      <c r="U51" s="10"/>
    </row>
    <row r="52" spans="1:21" ht="15">
      <c r="A52" s="39">
        <v>46</v>
      </c>
      <c r="B52" s="55" t="s">
        <v>436</v>
      </c>
      <c r="C52" s="36" t="s">
        <v>437</v>
      </c>
      <c r="D52" s="35" t="s">
        <v>185</v>
      </c>
      <c r="E52" s="28">
        <f>SUM(LARGE((H52,J52,L52,R52,N52,P52),1),LARGE((H52,J52,L52,R52,N52,P52),2),LARGE((H52,J52,L52,R52,N52,P52),3),LARGE((H52,J52,L52,R52,N52,P52),4),LARGE((H52,J52,L52,R52,N52,P52),5))</f>
        <v>226.08695652173913</v>
      </c>
      <c r="F52" s="29">
        <f t="shared" si="7"/>
        <v>226.08695652173913</v>
      </c>
      <c r="G52" s="62"/>
      <c r="H52" s="8">
        <f t="shared" si="8"/>
        <v>0</v>
      </c>
      <c r="I52" s="21"/>
      <c r="J52" s="9">
        <f t="shared" si="9"/>
        <v>0</v>
      </c>
      <c r="K52" s="24">
        <v>21</v>
      </c>
      <c r="L52" s="8">
        <f t="shared" si="10"/>
        <v>226.08695652173913</v>
      </c>
      <c r="M52" s="21"/>
      <c r="N52" s="9">
        <f t="shared" si="11"/>
        <v>0</v>
      </c>
      <c r="O52" s="24"/>
      <c r="P52" s="8">
        <f t="shared" si="12"/>
        <v>0</v>
      </c>
      <c r="Q52" s="24"/>
      <c r="R52" s="8">
        <f t="shared" si="13"/>
        <v>0</v>
      </c>
      <c r="S52" s="17"/>
      <c r="T52" s="10"/>
      <c r="U52" s="10"/>
    </row>
    <row r="53" spans="1:21" ht="15">
      <c r="A53" s="39">
        <v>47</v>
      </c>
      <c r="B53" s="55" t="s">
        <v>389</v>
      </c>
      <c r="C53" s="36" t="s">
        <v>390</v>
      </c>
      <c r="D53" s="35" t="s">
        <v>391</v>
      </c>
      <c r="E53" s="28">
        <f>SUM(LARGE((H53,J53,L53,R53,N53,P53),1),LARGE((H53,J53,L53,R53,N53,P53),2),LARGE((H53,J53,L53,R53,N53,P53),3),LARGE((H53,J53,L53,R53,N53,P53),4),LARGE((H53,J53,L53,R53,N53,P53),5))</f>
        <v>206.8181818181818</v>
      </c>
      <c r="F53" s="29">
        <f t="shared" si="7"/>
        <v>206.8181818181818</v>
      </c>
      <c r="G53" s="62"/>
      <c r="H53" s="8">
        <f t="shared" si="8"/>
        <v>0</v>
      </c>
      <c r="I53" s="21">
        <v>21</v>
      </c>
      <c r="J53" s="9">
        <f t="shared" si="9"/>
        <v>206.8181818181818</v>
      </c>
      <c r="K53" s="24"/>
      <c r="L53" s="8">
        <f t="shared" si="10"/>
        <v>0</v>
      </c>
      <c r="M53" s="21"/>
      <c r="N53" s="9">
        <f t="shared" si="11"/>
        <v>0</v>
      </c>
      <c r="O53" s="24"/>
      <c r="P53" s="8">
        <f t="shared" si="12"/>
        <v>0</v>
      </c>
      <c r="Q53" s="24"/>
      <c r="R53" s="8">
        <f t="shared" si="13"/>
        <v>0</v>
      </c>
      <c r="S53" s="17"/>
      <c r="T53" s="10"/>
      <c r="U53" s="10"/>
    </row>
    <row r="54" spans="1:21" ht="15">
      <c r="A54" s="39">
        <v>48</v>
      </c>
      <c r="B54" s="55" t="s">
        <v>535</v>
      </c>
      <c r="C54" s="36" t="s">
        <v>536</v>
      </c>
      <c r="D54" s="35" t="s">
        <v>160</v>
      </c>
      <c r="E54" s="28">
        <f>SUM(LARGE((H54,J54,L54,R54,N54,P54),1),LARGE((H54,J54,L54,R54,N54,P54),2),LARGE((H54,J54,L54,R54,N54,P54),3),LARGE((H54,J54,L54,R54,N54,P54),4),LARGE((H54,J54,L54,R54,N54,P54),5))</f>
        <v>185.71428571428572</v>
      </c>
      <c r="F54" s="29">
        <f t="shared" si="7"/>
        <v>185.71428571428572</v>
      </c>
      <c r="G54" s="62"/>
      <c r="H54" s="8">
        <f t="shared" si="8"/>
        <v>0</v>
      </c>
      <c r="I54" s="21"/>
      <c r="J54" s="9">
        <f t="shared" si="9"/>
        <v>0</v>
      </c>
      <c r="K54" s="24"/>
      <c r="L54" s="8">
        <f t="shared" si="10"/>
        <v>0</v>
      </c>
      <c r="M54" s="21"/>
      <c r="N54" s="9">
        <f t="shared" si="11"/>
        <v>0</v>
      </c>
      <c r="O54" s="24">
        <v>21</v>
      </c>
      <c r="P54" s="8">
        <f t="shared" si="12"/>
        <v>185.71428571428572</v>
      </c>
      <c r="Q54" s="24"/>
      <c r="R54" s="8">
        <f t="shared" si="13"/>
        <v>0</v>
      </c>
      <c r="S54" s="17"/>
      <c r="T54" s="10"/>
      <c r="U54" s="10"/>
    </row>
    <row r="55" spans="1:21" ht="15.75" thickBot="1">
      <c r="A55" s="39">
        <v>49</v>
      </c>
      <c r="B55" s="107" t="s">
        <v>376</v>
      </c>
      <c r="C55" s="97" t="s">
        <v>477</v>
      </c>
      <c r="D55" s="98" t="s">
        <v>478</v>
      </c>
      <c r="E55" s="99">
        <f>SUM(LARGE((H55,J55,L55,R55,N55,P55),1),LARGE((H55,J55,L55,R55,N55,P55),2),LARGE((H55,J55,L55,R55,N55,P55),3),LARGE((H55,J55,L55,R55,N55,P55),4),LARGE((H55,J55,L55,R55,N55,P55),5))</f>
        <v>150</v>
      </c>
      <c r="F55" s="100">
        <f t="shared" si="7"/>
        <v>150</v>
      </c>
      <c r="G55" s="110"/>
      <c r="H55" s="102">
        <f t="shared" si="8"/>
        <v>0</v>
      </c>
      <c r="I55" s="103"/>
      <c r="J55" s="104">
        <f t="shared" si="9"/>
        <v>0</v>
      </c>
      <c r="K55" s="105"/>
      <c r="L55" s="102">
        <f t="shared" si="10"/>
        <v>0</v>
      </c>
      <c r="M55" s="103">
        <v>32</v>
      </c>
      <c r="N55" s="104">
        <f t="shared" si="11"/>
        <v>150</v>
      </c>
      <c r="O55" s="105"/>
      <c r="P55" s="102">
        <f t="shared" si="12"/>
        <v>0</v>
      </c>
      <c r="Q55" s="105"/>
      <c r="R55" s="102">
        <f t="shared" si="13"/>
        <v>0</v>
      </c>
      <c r="S55" s="17"/>
      <c r="T55" s="10"/>
      <c r="U55" s="10"/>
    </row>
    <row r="56" spans="1:21" ht="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0"/>
      <c r="U56" s="10"/>
    </row>
    <row r="57" spans="1:21" ht="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0"/>
      <c r="U57" s="10"/>
    </row>
    <row r="58" spans="1:2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0"/>
      <c r="U58" s="10"/>
    </row>
    <row r="59" spans="1:21" ht="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0"/>
      <c r="U59" s="10"/>
    </row>
    <row r="60" spans="1:2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0"/>
      <c r="U60" s="10"/>
    </row>
    <row r="61" spans="1:21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0"/>
      <c r="U61" s="10"/>
    </row>
    <row r="62" spans="1:21" ht="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0"/>
      <c r="U62" s="10"/>
    </row>
    <row r="63" spans="1:21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0"/>
      <c r="U63" s="10"/>
    </row>
    <row r="64" spans="1:21" ht="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0"/>
      <c r="U64" s="10"/>
    </row>
    <row r="65" spans="1:21" ht="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0"/>
      <c r="U65" s="10"/>
    </row>
    <row r="66" spans="1:21" ht="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0"/>
      <c r="U66" s="10"/>
    </row>
    <row r="67" spans="1:21" ht="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0"/>
      <c r="U67" s="10"/>
    </row>
    <row r="68" spans="1:21" ht="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0"/>
      <c r="U68" s="10"/>
    </row>
    <row r="69" spans="1:21" ht="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0"/>
      <c r="U69" s="10"/>
    </row>
    <row r="70" spans="1:21" ht="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0"/>
      <c r="U70" s="10"/>
    </row>
    <row r="71" spans="1:21" ht="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0"/>
      <c r="U71" s="10"/>
    </row>
    <row r="72" spans="1:21" ht="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0"/>
      <c r="U72" s="10"/>
    </row>
    <row r="73" spans="1:21" ht="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0"/>
      <c r="U73" s="10"/>
    </row>
    <row r="74" spans="1:21" ht="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0"/>
      <c r="U74" s="10"/>
    </row>
    <row r="75" spans="1:21" ht="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0"/>
      <c r="U75" s="10"/>
    </row>
    <row r="76" spans="1:21" ht="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0"/>
      <c r="U76" s="10"/>
    </row>
    <row r="77" spans="1:21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0"/>
      <c r="U77" s="10"/>
    </row>
    <row r="78" spans="1:21" ht="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0"/>
      <c r="U78" s="10"/>
    </row>
    <row r="79" spans="1:21" ht="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0"/>
      <c r="U79" s="10"/>
    </row>
    <row r="80" spans="1:21" ht="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0"/>
      <c r="U80" s="10"/>
    </row>
    <row r="81" spans="1:21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0"/>
      <c r="U81" s="10"/>
    </row>
    <row r="82" spans="1:21" ht="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0"/>
      <c r="U82" s="10"/>
    </row>
    <row r="83" spans="1:21" ht="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0"/>
      <c r="U83" s="10"/>
    </row>
    <row r="84" spans="1:21" ht="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0"/>
      <c r="U84" s="10"/>
    </row>
    <row r="85" spans="1:21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0"/>
      <c r="U85" s="10"/>
    </row>
    <row r="86" spans="1:21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0"/>
      <c r="U86" s="10"/>
    </row>
    <row r="87" spans="1:21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0"/>
      <c r="U87" s="10"/>
    </row>
    <row r="88" spans="1:21" ht="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0"/>
      <c r="U88" s="10"/>
    </row>
    <row r="89" spans="1:21" ht="1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0"/>
      <c r="U89" s="10"/>
    </row>
    <row r="90" spans="1:21" ht="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0"/>
      <c r="U90" s="10"/>
    </row>
    <row r="91" spans="1:21" ht="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0"/>
      <c r="U91" s="10"/>
    </row>
    <row r="92" spans="1:21" ht="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0"/>
      <c r="U92" s="10"/>
    </row>
    <row r="93" spans="1:21" ht="1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0"/>
      <c r="U93" s="10"/>
    </row>
    <row r="94" spans="1:21" ht="1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0"/>
      <c r="U94" s="10"/>
    </row>
    <row r="95" spans="1:21" ht="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0"/>
      <c r="U95" s="10"/>
    </row>
    <row r="96" spans="1:21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0"/>
      <c r="U96" s="10"/>
    </row>
    <row r="97" spans="1:21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0"/>
      <c r="U97" s="10"/>
    </row>
    <row r="98" spans="1:21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0"/>
      <c r="U98" s="10"/>
    </row>
    <row r="99" spans="1:21" ht="1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0"/>
      <c r="U99" s="10"/>
    </row>
    <row r="100" spans="1:21" ht="1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0"/>
      <c r="U100" s="10"/>
    </row>
    <row r="101" spans="1:21" ht="1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0"/>
      <c r="U101" s="10"/>
    </row>
    <row r="102" spans="1:21" ht="1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0"/>
      <c r="U102" s="10"/>
    </row>
    <row r="103" spans="1:21" ht="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0"/>
      <c r="U103" s="10"/>
    </row>
    <row r="104" spans="1:21" ht="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0"/>
      <c r="U104" s="10"/>
    </row>
    <row r="105" spans="1:21" ht="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0"/>
      <c r="U105" s="10"/>
    </row>
    <row r="106" spans="1:21" ht="1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0"/>
      <c r="U106" s="10"/>
    </row>
    <row r="107" spans="1:21" ht="1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0"/>
      <c r="U107" s="10"/>
    </row>
    <row r="108" spans="1:21" ht="1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0"/>
      <c r="U108" s="10"/>
    </row>
    <row r="109" spans="1:21" ht="1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0"/>
      <c r="U109" s="10"/>
    </row>
    <row r="110" spans="1:21" ht="1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0"/>
      <c r="U110" s="10"/>
    </row>
    <row r="111" spans="1:21" ht="1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0"/>
      <c r="U111" s="10"/>
    </row>
    <row r="112" spans="1:21" ht="1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0"/>
      <c r="U112" s="10"/>
    </row>
    <row r="113" spans="1:21" ht="1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0"/>
      <c r="U113" s="10"/>
    </row>
    <row r="114" spans="1:21" ht="1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0"/>
      <c r="U114" s="10"/>
    </row>
    <row r="115" spans="1:21" ht="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0"/>
      <c r="U115" s="10"/>
    </row>
    <row r="116" spans="1:21" ht="1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0"/>
      <c r="U116" s="10"/>
    </row>
    <row r="117" spans="1:21" ht="1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0"/>
      <c r="U117" s="10"/>
    </row>
    <row r="118" spans="1:21" ht="1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0"/>
      <c r="U118" s="10"/>
    </row>
    <row r="119" spans="1:21" ht="1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0"/>
      <c r="U119" s="10"/>
    </row>
    <row r="120" spans="1:21" ht="1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0"/>
      <c r="U120" s="10"/>
    </row>
    <row r="121" spans="1:21" ht="1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0"/>
      <c r="U121" s="10"/>
    </row>
    <row r="122" spans="1:21" ht="1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0"/>
      <c r="U122" s="10"/>
    </row>
    <row r="123" spans="1:21" ht="1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0"/>
      <c r="U123" s="10"/>
    </row>
    <row r="124" spans="1:21" ht="1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0"/>
      <c r="U124" s="10"/>
    </row>
    <row r="125" spans="1:21" ht="1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0"/>
      <c r="U125" s="10"/>
    </row>
    <row r="126" spans="1:21" ht="1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0"/>
      <c r="U126" s="10"/>
    </row>
    <row r="127" spans="1:21" ht="1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0"/>
      <c r="U127" s="10"/>
    </row>
    <row r="128" spans="1:21" ht="1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0"/>
      <c r="U128" s="10"/>
    </row>
    <row r="129" spans="1:21" ht="1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0"/>
      <c r="U129" s="10"/>
    </row>
    <row r="130" spans="1:21" ht="1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0"/>
      <c r="U130" s="10"/>
    </row>
    <row r="131" spans="1:21" ht="1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0"/>
      <c r="U131" s="10"/>
    </row>
    <row r="132" spans="1:21" ht="1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0"/>
      <c r="U132" s="10"/>
    </row>
    <row r="133" spans="1:21" ht="1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0"/>
      <c r="U133" s="10"/>
    </row>
    <row r="134" spans="1:21" ht="1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0"/>
      <c r="U134" s="10"/>
    </row>
    <row r="135" spans="1:21" ht="1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0"/>
      <c r="U135" s="10"/>
    </row>
    <row r="136" spans="1:21" ht="1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0"/>
      <c r="U136" s="10"/>
    </row>
    <row r="137" spans="1:21" ht="1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0"/>
      <c r="U137" s="10"/>
    </row>
    <row r="138" spans="1:21" ht="1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0"/>
      <c r="U138" s="10"/>
    </row>
    <row r="139" spans="1:21" ht="1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0"/>
      <c r="U139" s="10"/>
    </row>
    <row r="140" spans="1:21" ht="1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0"/>
      <c r="U140" s="10"/>
    </row>
    <row r="141" spans="1:21" ht="1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0"/>
      <c r="U141" s="10"/>
    </row>
    <row r="142" spans="1:21" ht="1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0"/>
      <c r="U142" s="10"/>
    </row>
    <row r="143" spans="1:21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0"/>
      <c r="U143" s="10"/>
    </row>
    <row r="144" spans="1:21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0"/>
      <c r="U144" s="10"/>
    </row>
    <row r="145" spans="1:21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0"/>
      <c r="U145" s="10"/>
    </row>
    <row r="146" spans="1:21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0"/>
      <c r="U146" s="10"/>
    </row>
    <row r="147" spans="1:21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0"/>
      <c r="U147" s="10"/>
    </row>
    <row r="148" spans="1:21" ht="1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0"/>
      <c r="U148" s="10"/>
    </row>
    <row r="149" spans="1:21" ht="1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0"/>
      <c r="U149" s="10"/>
    </row>
    <row r="150" spans="1:21" ht="1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0"/>
      <c r="U150" s="10"/>
    </row>
    <row r="151" spans="1:21" ht="1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0"/>
      <c r="U151" s="10"/>
    </row>
    <row r="152" spans="1:21" ht="1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0"/>
      <c r="U152" s="10"/>
    </row>
    <row r="153" spans="1:21" ht="1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0"/>
      <c r="U153" s="10"/>
    </row>
    <row r="154" spans="1:21" ht="1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0"/>
      <c r="U154" s="10"/>
    </row>
    <row r="155" spans="1:21" ht="1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0"/>
      <c r="U155" s="10"/>
    </row>
    <row r="156" spans="1:21" ht="1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0"/>
      <c r="U156" s="10"/>
    </row>
    <row r="157" spans="1:21" ht="1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0"/>
      <c r="U157" s="10"/>
    </row>
    <row r="158" spans="1:21" ht="1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0"/>
      <c r="U158" s="10"/>
    </row>
    <row r="159" spans="1:21" ht="1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0"/>
      <c r="U159" s="10"/>
    </row>
    <row r="160" spans="1:21" ht="1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0"/>
      <c r="U160" s="10"/>
    </row>
    <row r="161" spans="1:21" ht="1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0"/>
      <c r="U161" s="10"/>
    </row>
    <row r="162" spans="1:21" ht="1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0"/>
      <c r="U162" s="10"/>
    </row>
    <row r="163" spans="1:21" ht="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0"/>
      <c r="U163" s="10"/>
    </row>
    <row r="164" spans="1:21" ht="1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0"/>
      <c r="U164" s="10"/>
    </row>
    <row r="165" spans="1:21" ht="1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0"/>
      <c r="U165" s="10"/>
    </row>
    <row r="166" spans="1:21" ht="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0"/>
      <c r="U166" s="10"/>
    </row>
    <row r="167" spans="1:21" ht="1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0"/>
      <c r="U167" s="10"/>
    </row>
    <row r="168" spans="1:21" ht="1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0"/>
      <c r="U168" s="10"/>
    </row>
    <row r="169" spans="1:21" ht="1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0"/>
      <c r="U169" s="10"/>
    </row>
    <row r="170" spans="1:21" ht="1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0"/>
      <c r="U170" s="10"/>
    </row>
    <row r="171" spans="1:21" ht="1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0"/>
      <c r="U171" s="10"/>
    </row>
    <row r="172" spans="1:21" ht="1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0"/>
      <c r="U172" s="10"/>
    </row>
    <row r="173" spans="1:21" ht="1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0"/>
      <c r="U173" s="10"/>
    </row>
    <row r="174" spans="1:21" ht="1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0"/>
      <c r="U174" s="10"/>
    </row>
    <row r="175" spans="1:21" ht="1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0"/>
      <c r="U175" s="10"/>
    </row>
    <row r="176" spans="1:21" ht="1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0"/>
      <c r="U176" s="10"/>
    </row>
    <row r="177" spans="1:21" ht="1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0"/>
      <c r="U177" s="10"/>
    </row>
    <row r="178" spans="1:21" ht="1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0"/>
      <c r="U178" s="10"/>
    </row>
    <row r="179" spans="1:21" ht="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0"/>
      <c r="U179" s="10"/>
    </row>
    <row r="180" spans="1:21" ht="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0"/>
      <c r="U180" s="10"/>
    </row>
    <row r="181" spans="1:21" ht="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0"/>
      <c r="U181" s="10"/>
    </row>
    <row r="182" spans="1:21" ht="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0"/>
      <c r="U182" s="10"/>
    </row>
    <row r="183" spans="1:21" ht="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0"/>
      <c r="U183" s="10"/>
    </row>
    <row r="184" spans="1:21" ht="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0"/>
      <c r="U184" s="10"/>
    </row>
    <row r="185" spans="1:21" ht="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0"/>
      <c r="U185" s="10"/>
    </row>
    <row r="186" spans="1:21" ht="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0"/>
      <c r="U186" s="10"/>
    </row>
    <row r="187" spans="1:21" ht="1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0"/>
      <c r="U187" s="10"/>
    </row>
    <row r="188" spans="1:21" ht="1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0"/>
      <c r="U188" s="10"/>
    </row>
    <row r="189" spans="1:21" ht="1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0"/>
      <c r="U189" s="10"/>
    </row>
    <row r="190" spans="1:21" ht="1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0"/>
      <c r="U190" s="10"/>
    </row>
    <row r="191" spans="1:21" ht="1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0"/>
      <c r="U191" s="10"/>
    </row>
    <row r="192" spans="1:21" ht="1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0"/>
      <c r="U192" s="10"/>
    </row>
    <row r="193" spans="1:21" ht="1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0"/>
      <c r="U193" s="10"/>
    </row>
    <row r="194" spans="1:21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0"/>
      <c r="U194" s="10"/>
    </row>
    <row r="195" spans="1:21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0"/>
      <c r="U195" s="10"/>
    </row>
    <row r="196" spans="1:21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0"/>
      <c r="U196" s="10"/>
    </row>
    <row r="197" spans="1:21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0"/>
      <c r="U197" s="10"/>
    </row>
    <row r="198" spans="1:21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0"/>
      <c r="U198" s="10"/>
    </row>
    <row r="199" spans="1:21" ht="1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0"/>
      <c r="U199" s="10"/>
    </row>
    <row r="200" spans="1:21" ht="1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0"/>
      <c r="U200" s="10"/>
    </row>
    <row r="201" spans="1:21" ht="1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0"/>
      <c r="U201" s="10"/>
    </row>
    <row r="202" spans="1:21" ht="1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0"/>
      <c r="U202" s="10"/>
    </row>
    <row r="203" spans="1:21" ht="1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0"/>
      <c r="U203" s="10"/>
    </row>
    <row r="204" spans="1:21" ht="1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0"/>
      <c r="U204" s="10"/>
    </row>
    <row r="205" spans="1:21" ht="1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0"/>
      <c r="U205" s="10"/>
    </row>
    <row r="206" spans="1:21" ht="1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0"/>
      <c r="U206" s="10"/>
    </row>
    <row r="207" spans="1:21" ht="1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0"/>
      <c r="U207" s="10"/>
    </row>
    <row r="208" spans="1:21" ht="1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0"/>
      <c r="U208" s="10"/>
    </row>
    <row r="209" spans="1:21" ht="1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0"/>
      <c r="U209" s="10"/>
    </row>
    <row r="210" spans="1:21" ht="1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0"/>
      <c r="U210" s="10"/>
    </row>
    <row r="211" spans="1:21" ht="1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0"/>
      <c r="U211" s="10"/>
    </row>
    <row r="212" spans="1:21" ht="1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0"/>
      <c r="U212" s="10"/>
    </row>
    <row r="213" spans="1:21" ht="1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0"/>
      <c r="U213" s="10"/>
    </row>
    <row r="214" spans="1:21" ht="1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0"/>
      <c r="U214" s="10"/>
    </row>
    <row r="215" spans="1:21" ht="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0"/>
      <c r="U215" s="10"/>
    </row>
    <row r="216" spans="1:21" ht="1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0"/>
      <c r="U216" s="10"/>
    </row>
    <row r="217" spans="1:21" ht="1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0"/>
      <c r="U217" s="10"/>
    </row>
    <row r="218" spans="1:21" ht="1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0"/>
      <c r="U218" s="10"/>
    </row>
    <row r="219" spans="1:21" ht="1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0"/>
      <c r="U219" s="10"/>
    </row>
    <row r="220" spans="1:21" ht="1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0"/>
      <c r="U220" s="10"/>
    </row>
    <row r="221" spans="1:21" ht="1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0"/>
      <c r="U221" s="10"/>
    </row>
    <row r="222" spans="1:21" ht="1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0"/>
      <c r="U222" s="10"/>
    </row>
    <row r="223" spans="1:21" ht="1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0"/>
      <c r="U223" s="10"/>
    </row>
    <row r="224" spans="1:21" ht="1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0"/>
      <c r="U224" s="10"/>
    </row>
    <row r="225" spans="1:21" ht="1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0"/>
      <c r="U225" s="10"/>
    </row>
    <row r="226" spans="1:21" ht="1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0"/>
      <c r="U226" s="10"/>
    </row>
    <row r="227" spans="1:21" ht="1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0"/>
      <c r="U227" s="10"/>
    </row>
    <row r="228" spans="1:21" ht="1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0"/>
      <c r="U228" s="10"/>
    </row>
    <row r="229" spans="1:21" ht="1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0"/>
      <c r="U229" s="10"/>
    </row>
    <row r="230" spans="1:21" ht="1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0"/>
      <c r="U230" s="10"/>
    </row>
    <row r="231" spans="1:21" ht="1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0"/>
      <c r="U231" s="10"/>
    </row>
    <row r="232" spans="1:21" ht="1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0"/>
      <c r="U232" s="10"/>
    </row>
    <row r="233" spans="1:21" ht="1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0"/>
      <c r="U233" s="10"/>
    </row>
    <row r="234" spans="1:21" ht="1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0"/>
      <c r="U234" s="10"/>
    </row>
    <row r="235" spans="1:21" ht="1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0"/>
      <c r="U235" s="10"/>
    </row>
    <row r="236" spans="1:21" ht="1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0"/>
      <c r="U236" s="10"/>
    </row>
    <row r="237" spans="1:21" ht="1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0"/>
      <c r="U237" s="10"/>
    </row>
    <row r="238" spans="1:21" ht="1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0"/>
      <c r="U238" s="10"/>
    </row>
    <row r="239" spans="1:21" ht="1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0"/>
      <c r="U239" s="10"/>
    </row>
    <row r="240" spans="1:21" ht="1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0"/>
      <c r="U240" s="10"/>
    </row>
    <row r="241" spans="1:21" ht="1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0"/>
      <c r="U241" s="10"/>
    </row>
    <row r="242" spans="1:21" ht="1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0"/>
      <c r="U242" s="10"/>
    </row>
    <row r="243" spans="1:21" ht="1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0"/>
      <c r="U243" s="10"/>
    </row>
    <row r="244" spans="1:21" ht="1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0"/>
      <c r="U244" s="10"/>
    </row>
    <row r="245" spans="1:21" ht="1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0"/>
      <c r="U245" s="10"/>
    </row>
    <row r="246" spans="1:21" ht="1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0"/>
      <c r="U246" s="10"/>
    </row>
    <row r="247" spans="1:21" ht="1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0"/>
      <c r="U247" s="10"/>
    </row>
    <row r="248" spans="1:21" ht="1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0"/>
      <c r="U248" s="10"/>
    </row>
    <row r="249" spans="1:21" ht="1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0"/>
      <c r="U249" s="10"/>
    </row>
    <row r="250" spans="1:21" ht="1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0"/>
      <c r="U250" s="10"/>
    </row>
    <row r="251" spans="1:21" ht="1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0"/>
      <c r="U251" s="10"/>
    </row>
    <row r="252" spans="1:21" ht="1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0"/>
      <c r="U252" s="10"/>
    </row>
    <row r="253" spans="1:21" ht="1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0"/>
      <c r="U253" s="10"/>
    </row>
    <row r="254" spans="1:21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0"/>
      <c r="U254" s="10"/>
    </row>
    <row r="255" spans="1:21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0"/>
      <c r="U255" s="10"/>
    </row>
    <row r="256" spans="1:21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0"/>
      <c r="U256" s="10"/>
    </row>
    <row r="257" spans="1:21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0"/>
      <c r="U257" s="10"/>
    </row>
    <row r="258" spans="1:21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0"/>
      <c r="U258" s="10"/>
    </row>
    <row r="259" spans="1:21" ht="1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0"/>
      <c r="U259" s="10"/>
    </row>
    <row r="260" spans="1:21" ht="1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0"/>
      <c r="U260" s="10"/>
    </row>
    <row r="261" spans="1:21" ht="1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0"/>
      <c r="U261" s="10"/>
    </row>
    <row r="262" spans="1:21" ht="1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0"/>
      <c r="U262" s="10"/>
    </row>
    <row r="263" spans="1:21" ht="1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0"/>
      <c r="U263" s="10"/>
    </row>
    <row r="264" spans="1:21" ht="1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0"/>
      <c r="U264" s="10"/>
    </row>
    <row r="265" spans="1:21" ht="1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0"/>
      <c r="U265" s="10"/>
    </row>
    <row r="266" spans="1:21" ht="1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0"/>
      <c r="U266" s="10"/>
    </row>
    <row r="267" spans="1:21" ht="1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0"/>
      <c r="U267" s="10"/>
    </row>
    <row r="268" spans="1:21" ht="1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0"/>
      <c r="U268" s="10"/>
    </row>
    <row r="269" spans="1:21" ht="1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0"/>
      <c r="U269" s="10"/>
    </row>
    <row r="270" spans="1:21" ht="1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0"/>
      <c r="U270" s="10"/>
    </row>
    <row r="271" spans="1:21" ht="1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0"/>
      <c r="U271" s="10"/>
    </row>
    <row r="272" spans="1:21" ht="1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0"/>
      <c r="U272" s="10"/>
    </row>
    <row r="273" spans="1:21" ht="1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0"/>
      <c r="U273" s="10"/>
    </row>
    <row r="274" spans="1:21" ht="1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0"/>
      <c r="U274" s="10"/>
    </row>
    <row r="275" spans="1:21" ht="1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0"/>
      <c r="U275" s="10"/>
    </row>
    <row r="276" spans="1:21" ht="1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0"/>
      <c r="U276" s="10"/>
    </row>
    <row r="277" spans="1:21" ht="1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0"/>
      <c r="U277" s="10"/>
    </row>
    <row r="278" spans="1:21" ht="1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0"/>
      <c r="U278" s="10"/>
    </row>
    <row r="279" spans="1:21" ht="1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0"/>
      <c r="U279" s="10"/>
    </row>
    <row r="280" spans="1:21" ht="1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0"/>
      <c r="U280" s="10"/>
    </row>
    <row r="281" spans="1:21" ht="1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0"/>
      <c r="U281" s="10"/>
    </row>
    <row r="282" spans="1:21" ht="1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0"/>
      <c r="U282" s="10"/>
    </row>
    <row r="283" spans="1:21" ht="1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0"/>
      <c r="U283" s="10"/>
    </row>
    <row r="284" spans="1:21" ht="1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0"/>
      <c r="U284" s="10"/>
    </row>
    <row r="285" spans="1:21" ht="1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0"/>
      <c r="U285" s="10"/>
    </row>
    <row r="286" spans="1:21" ht="1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0"/>
      <c r="U286" s="10"/>
    </row>
    <row r="287" spans="1:21" ht="1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0"/>
      <c r="U287" s="10"/>
    </row>
    <row r="288" spans="1:21" ht="1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0"/>
      <c r="U288" s="10"/>
    </row>
    <row r="289" spans="1:21" ht="1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0"/>
      <c r="U289" s="10"/>
    </row>
    <row r="290" spans="1:21" ht="1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0"/>
      <c r="U290" s="10"/>
    </row>
    <row r="291" spans="1:21" ht="1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0"/>
      <c r="U291" s="10"/>
    </row>
    <row r="292" spans="1:21" ht="1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0"/>
      <c r="U292" s="10"/>
    </row>
    <row r="293" spans="1:21" ht="1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0"/>
      <c r="U293" s="10"/>
    </row>
    <row r="294" spans="1:21" ht="1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0"/>
      <c r="U294" s="10"/>
    </row>
    <row r="295" spans="1:21" ht="1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0"/>
      <c r="U295" s="10"/>
    </row>
    <row r="296" spans="1:21" ht="1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0"/>
      <c r="U296" s="10"/>
    </row>
    <row r="297" spans="1:21" ht="1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0"/>
      <c r="U297" s="10"/>
    </row>
    <row r="298" spans="1:21" ht="1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0"/>
      <c r="U298" s="10"/>
    </row>
    <row r="299" spans="1:21" ht="1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0"/>
      <c r="U299" s="10"/>
    </row>
    <row r="300" spans="1:21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0"/>
      <c r="U300" s="10"/>
    </row>
    <row r="301" spans="1:21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0"/>
      <c r="U301" s="10"/>
    </row>
    <row r="302" spans="1:21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0"/>
      <c r="U302" s="10"/>
    </row>
    <row r="303" spans="1:21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0"/>
      <c r="U303" s="10"/>
    </row>
    <row r="304" spans="1:21" ht="1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0"/>
      <c r="U304" s="10"/>
    </row>
    <row r="305" spans="1:21" ht="1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0"/>
      <c r="U305" s="10"/>
    </row>
    <row r="306" spans="1:21" ht="1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0"/>
      <c r="U306" s="10"/>
    </row>
    <row r="307" spans="1:21" ht="1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0"/>
      <c r="U307" s="10"/>
    </row>
    <row r="308" spans="1:21" ht="1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0"/>
      <c r="U308" s="10"/>
    </row>
    <row r="309" spans="1:21" ht="1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0"/>
      <c r="U309" s="10"/>
    </row>
    <row r="310" spans="1:21" ht="1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0"/>
      <c r="U310" s="10"/>
    </row>
    <row r="311" spans="1:21" ht="1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0"/>
      <c r="U311" s="10"/>
    </row>
    <row r="312" spans="1:21" ht="1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0"/>
      <c r="U312" s="10"/>
    </row>
    <row r="313" spans="1:21" ht="1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0"/>
      <c r="U313" s="10"/>
    </row>
    <row r="314" spans="1:21" ht="1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0"/>
      <c r="U314" s="10"/>
    </row>
    <row r="315" spans="1:21" ht="1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0"/>
      <c r="U315" s="10"/>
    </row>
    <row r="316" spans="1:21" ht="1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0"/>
      <c r="U316" s="10"/>
    </row>
    <row r="317" spans="1:21" ht="1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0"/>
      <c r="U317" s="10"/>
    </row>
    <row r="318" spans="1:21" ht="1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0"/>
      <c r="U318" s="10"/>
    </row>
    <row r="319" spans="1:21" ht="1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0"/>
      <c r="U319" s="10"/>
    </row>
    <row r="320" spans="1:21" ht="1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0"/>
      <c r="U320" s="10"/>
    </row>
    <row r="321" spans="1:21" ht="1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0"/>
      <c r="U321" s="10"/>
    </row>
    <row r="322" spans="1:21" ht="1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0"/>
      <c r="U322" s="10"/>
    </row>
    <row r="323" spans="1:21" ht="1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0"/>
      <c r="U323" s="10"/>
    </row>
    <row r="324" spans="1:21" ht="1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0"/>
      <c r="U324" s="10"/>
    </row>
    <row r="325" spans="1:21" ht="1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0"/>
      <c r="U325" s="10"/>
    </row>
    <row r="326" spans="1:21" ht="1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0"/>
      <c r="U326" s="10"/>
    </row>
    <row r="327" spans="1:21" ht="1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0"/>
      <c r="U327" s="10"/>
    </row>
    <row r="328" spans="1:21" ht="1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0"/>
      <c r="U328" s="10"/>
    </row>
    <row r="329" spans="1:21" ht="1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0"/>
      <c r="U329" s="10"/>
    </row>
    <row r="330" spans="1:21" ht="1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0"/>
      <c r="U330" s="10"/>
    </row>
    <row r="331" spans="1:21" ht="1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0"/>
      <c r="U331" s="10"/>
    </row>
    <row r="332" spans="1:21" ht="1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0"/>
      <c r="U332" s="10"/>
    </row>
    <row r="333" spans="1:21" ht="1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0"/>
      <c r="U333" s="10"/>
    </row>
    <row r="334" spans="1:21" ht="1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0"/>
      <c r="U334" s="10"/>
    </row>
    <row r="335" spans="1:21" ht="1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0"/>
      <c r="U335" s="10"/>
    </row>
    <row r="336" spans="1:21" ht="1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0"/>
      <c r="U336" s="10"/>
    </row>
    <row r="337" spans="1:21" ht="1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0"/>
      <c r="U337" s="10"/>
    </row>
    <row r="338" spans="1:21" ht="1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0"/>
      <c r="U338" s="10"/>
    </row>
    <row r="339" spans="1:21" ht="1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0"/>
      <c r="U339" s="10"/>
    </row>
    <row r="340" spans="1:21" ht="1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0"/>
      <c r="U340" s="10"/>
    </row>
    <row r="341" spans="1:21" ht="1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0"/>
      <c r="U341" s="10"/>
    </row>
    <row r="342" spans="1:21" ht="1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0"/>
      <c r="U342" s="10"/>
    </row>
    <row r="343" spans="1:21" ht="1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0"/>
      <c r="U343" s="10"/>
    </row>
    <row r="344" spans="1:21" ht="1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0"/>
      <c r="U344" s="10"/>
    </row>
    <row r="345" spans="1:21" ht="1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0"/>
      <c r="U345" s="10"/>
    </row>
    <row r="346" spans="1:21" ht="1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0"/>
      <c r="U346" s="10"/>
    </row>
    <row r="347" spans="1:21" ht="1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0"/>
      <c r="U347" s="10"/>
    </row>
    <row r="348" spans="1:21" ht="1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0"/>
      <c r="U348" s="10"/>
    </row>
    <row r="349" spans="1:21" ht="1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0"/>
      <c r="U349" s="10"/>
    </row>
    <row r="350" spans="1:21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0"/>
      <c r="U350" s="10"/>
    </row>
    <row r="351" spans="1:21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0"/>
      <c r="U351" s="10"/>
    </row>
    <row r="352" spans="1:21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0"/>
      <c r="U352" s="10"/>
    </row>
    <row r="353" spans="1:21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0"/>
      <c r="U353" s="10"/>
    </row>
    <row r="354" spans="1:21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0"/>
      <c r="U354" s="10"/>
    </row>
    <row r="355" spans="1:21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0"/>
      <c r="U355" s="10"/>
    </row>
    <row r="356" spans="1:21" ht="1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0"/>
      <c r="U356" s="10"/>
    </row>
    <row r="357" spans="1:21" ht="1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0"/>
      <c r="U357" s="10"/>
    </row>
    <row r="358" spans="1:21" ht="1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0"/>
      <c r="U358" s="10"/>
    </row>
    <row r="359" spans="1:21" ht="1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0"/>
      <c r="U359" s="10"/>
    </row>
    <row r="360" spans="1:21" ht="1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0"/>
      <c r="U360" s="10"/>
    </row>
    <row r="361" spans="1:21" ht="1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0"/>
      <c r="U361" s="10"/>
    </row>
    <row r="362" spans="1:21" ht="1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0"/>
      <c r="U362" s="10"/>
    </row>
    <row r="363" spans="1:21" ht="1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0"/>
      <c r="U363" s="10"/>
    </row>
    <row r="364" spans="1:21" ht="1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0"/>
      <c r="U364" s="10"/>
    </row>
    <row r="365" spans="1:21" ht="1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0"/>
      <c r="U365" s="10"/>
    </row>
    <row r="366" spans="1:21" ht="1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0"/>
      <c r="U366" s="10"/>
    </row>
    <row r="367" spans="1:21" ht="1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0"/>
      <c r="U367" s="10"/>
    </row>
    <row r="368" spans="1:21" ht="1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0"/>
      <c r="U368" s="10"/>
    </row>
    <row r="369" spans="1:21" ht="1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0"/>
      <c r="U369" s="10"/>
    </row>
    <row r="370" spans="1:21" ht="1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0"/>
      <c r="U370" s="10"/>
    </row>
    <row r="371" spans="1:21" ht="1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0"/>
      <c r="U371" s="10"/>
    </row>
    <row r="372" spans="1:21" ht="1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0"/>
      <c r="U372" s="10"/>
    </row>
    <row r="373" spans="1:21" ht="1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0"/>
      <c r="U373" s="10"/>
    </row>
    <row r="374" spans="1:21" ht="1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0"/>
      <c r="U374" s="10"/>
    </row>
    <row r="375" spans="1:21" ht="1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0"/>
      <c r="U375" s="10"/>
    </row>
    <row r="376" spans="1:21" ht="1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0"/>
      <c r="U376" s="10"/>
    </row>
    <row r="377" spans="1:21" ht="1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0"/>
      <c r="U377" s="10"/>
    </row>
    <row r="378" spans="1:21" ht="1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0"/>
      <c r="U378" s="10"/>
    </row>
    <row r="379" spans="1:21" ht="1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0"/>
      <c r="U379" s="10"/>
    </row>
    <row r="380" spans="1:21" ht="1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0"/>
      <c r="U380" s="10"/>
    </row>
    <row r="381" spans="1:21" ht="1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0"/>
      <c r="U381" s="10"/>
    </row>
    <row r="382" spans="1:21" ht="1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0"/>
      <c r="U382" s="10"/>
    </row>
    <row r="383" spans="1:21" ht="1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0"/>
      <c r="U383" s="10"/>
    </row>
    <row r="384" spans="1:21" ht="1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0"/>
      <c r="U384" s="10"/>
    </row>
    <row r="385" spans="1:21" ht="1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0"/>
      <c r="U385" s="10"/>
    </row>
    <row r="386" spans="1:21" ht="1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0"/>
      <c r="U386" s="10"/>
    </row>
    <row r="387" spans="1:21" ht="1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0"/>
      <c r="U387" s="10"/>
    </row>
    <row r="388" spans="1:21" ht="1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0"/>
      <c r="U388" s="10"/>
    </row>
    <row r="389" spans="1:21" ht="1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0"/>
      <c r="U389" s="10"/>
    </row>
    <row r="390" spans="1:21" ht="1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0"/>
      <c r="U390" s="10"/>
    </row>
    <row r="391" spans="1:21" ht="1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0"/>
      <c r="U391" s="10"/>
    </row>
    <row r="392" spans="1:21" ht="1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0"/>
      <c r="U392" s="10"/>
    </row>
    <row r="393" spans="1:21" ht="1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0"/>
      <c r="U393" s="10"/>
    </row>
    <row r="394" spans="1:21" ht="1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0"/>
      <c r="U394" s="10"/>
    </row>
    <row r="395" spans="1:21" ht="1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0"/>
      <c r="U395" s="10"/>
    </row>
    <row r="396" spans="1:21" ht="1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0"/>
      <c r="U396" s="10"/>
    </row>
    <row r="397" spans="1:21" ht="1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0"/>
      <c r="U397" s="10"/>
    </row>
    <row r="398" spans="1:21" ht="1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0"/>
      <c r="U398" s="10"/>
    </row>
    <row r="399" spans="1:21" ht="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0"/>
      <c r="U399" s="10"/>
    </row>
    <row r="400" spans="1:21" ht="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0"/>
      <c r="U400" s="10"/>
    </row>
    <row r="401" spans="1:21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0"/>
      <c r="U401" s="10"/>
    </row>
    <row r="402" spans="1:21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0"/>
      <c r="U402" s="10"/>
    </row>
    <row r="403" spans="1:21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0"/>
      <c r="U403" s="10"/>
    </row>
    <row r="404" spans="1:21" ht="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0"/>
      <c r="U404" s="10"/>
    </row>
    <row r="405" spans="1:21" ht="1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0"/>
      <c r="U405" s="10"/>
    </row>
    <row r="406" spans="1:21" ht="1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0"/>
      <c r="U406" s="10"/>
    </row>
    <row r="407" spans="1:21" ht="1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0"/>
      <c r="U407" s="10"/>
    </row>
    <row r="408" spans="1:21" ht="1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0"/>
      <c r="U408" s="10"/>
    </row>
    <row r="409" spans="1:21" ht="1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0"/>
      <c r="U409" s="10"/>
    </row>
    <row r="410" spans="1:21" ht="1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0"/>
      <c r="U410" s="10"/>
    </row>
    <row r="411" spans="1:21" ht="1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0"/>
      <c r="U411" s="10"/>
    </row>
    <row r="412" spans="1:21" ht="1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0"/>
      <c r="U412" s="10"/>
    </row>
    <row r="413" spans="1:21" ht="1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0"/>
      <c r="U413" s="10"/>
    </row>
    <row r="414" spans="1:21" ht="1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0"/>
      <c r="U414" s="10"/>
    </row>
    <row r="415" spans="1:21" ht="1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0"/>
      <c r="U415" s="10"/>
    </row>
    <row r="416" spans="1:21" ht="1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0"/>
      <c r="U416" s="10"/>
    </row>
    <row r="417" spans="1:21" ht="1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0"/>
      <c r="U417" s="10"/>
    </row>
    <row r="418" spans="1:21" ht="1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0"/>
      <c r="U418" s="10"/>
    </row>
    <row r="419" spans="1:21" ht="1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0"/>
      <c r="U419" s="10"/>
    </row>
    <row r="420" spans="1:21" ht="1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0"/>
      <c r="U420" s="10"/>
    </row>
    <row r="421" spans="1:21" ht="1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0"/>
      <c r="U421" s="10"/>
    </row>
    <row r="422" spans="1:21" ht="1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0"/>
      <c r="U422" s="10"/>
    </row>
    <row r="423" spans="1:21" ht="1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0"/>
      <c r="U423" s="10"/>
    </row>
    <row r="424" spans="1:21" ht="1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0"/>
      <c r="U424" s="10"/>
    </row>
    <row r="425" spans="1:21" ht="1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0"/>
      <c r="U425" s="10"/>
    </row>
    <row r="426" spans="1:21" ht="1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0"/>
      <c r="U426" s="10"/>
    </row>
    <row r="427" spans="1:21" ht="1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0"/>
      <c r="U427" s="10"/>
    </row>
    <row r="428" spans="1:21" ht="1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0"/>
      <c r="U428" s="10"/>
    </row>
    <row r="429" spans="1:21" ht="1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0"/>
      <c r="U429" s="10"/>
    </row>
    <row r="430" spans="1:21" ht="1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0"/>
      <c r="U430" s="10"/>
    </row>
    <row r="431" spans="1:21" ht="1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0"/>
      <c r="U431" s="10"/>
    </row>
    <row r="432" spans="1:21" ht="1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0"/>
      <c r="U432" s="10"/>
    </row>
    <row r="433" spans="1:21" ht="1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0"/>
      <c r="U433" s="10"/>
    </row>
    <row r="434" spans="1:21" ht="1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0"/>
      <c r="U434" s="10"/>
    </row>
    <row r="435" spans="1:21" ht="1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0"/>
      <c r="U435" s="10"/>
    </row>
    <row r="436" spans="1:21" ht="1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0"/>
      <c r="U436" s="10"/>
    </row>
    <row r="437" spans="1:21" ht="1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0"/>
      <c r="U437" s="10"/>
    </row>
    <row r="438" spans="1:21" ht="1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0"/>
      <c r="U438" s="10"/>
    </row>
    <row r="439" spans="1:21" ht="1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0"/>
      <c r="U439" s="10"/>
    </row>
    <row r="440" spans="1:21" ht="1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0"/>
      <c r="U440" s="10"/>
    </row>
    <row r="441" spans="1:21" ht="1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0"/>
      <c r="U441" s="10"/>
    </row>
    <row r="442" spans="1:21" ht="1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0"/>
      <c r="U442" s="10"/>
    </row>
    <row r="443" spans="1:21" ht="1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0"/>
      <c r="U443" s="10"/>
    </row>
    <row r="444" spans="1:21" ht="1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0"/>
      <c r="U444" s="10"/>
    </row>
    <row r="445" spans="1:21" ht="1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0"/>
      <c r="U445" s="10"/>
    </row>
    <row r="446" spans="1:21" ht="1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0"/>
      <c r="U446" s="10"/>
    </row>
    <row r="447" spans="1:21" ht="1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0"/>
      <c r="U447" s="10"/>
    </row>
    <row r="448" spans="1:21" ht="1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0"/>
      <c r="U448" s="10"/>
    </row>
    <row r="449" spans="1:21" ht="1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0"/>
      <c r="U449" s="10"/>
    </row>
    <row r="450" spans="1:21" ht="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0"/>
      <c r="U450" s="10"/>
    </row>
    <row r="451" spans="1:21" ht="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0"/>
      <c r="U451" s="10"/>
    </row>
    <row r="452" spans="1:21" ht="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0"/>
      <c r="U452" s="10"/>
    </row>
    <row r="453" spans="1:21" ht="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0"/>
      <c r="U453" s="10"/>
    </row>
    <row r="454" spans="1:21" ht="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0"/>
      <c r="U454" s="10"/>
    </row>
    <row r="455" spans="1:21" ht="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0"/>
      <c r="U455" s="10"/>
    </row>
    <row r="456" spans="1:21" ht="1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0"/>
      <c r="U456" s="10"/>
    </row>
    <row r="457" spans="1:21" ht="1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0"/>
      <c r="U457" s="10"/>
    </row>
    <row r="458" spans="1:21" ht="1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0"/>
      <c r="U458" s="10"/>
    </row>
    <row r="459" spans="1:21" ht="1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0"/>
      <c r="U459" s="10"/>
    </row>
    <row r="460" spans="1:21" ht="1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0"/>
      <c r="U460" s="10"/>
    </row>
    <row r="461" spans="1:21" ht="1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0"/>
      <c r="U461" s="10"/>
    </row>
    <row r="462" spans="1:21" ht="1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0"/>
      <c r="U462" s="10"/>
    </row>
    <row r="463" spans="1:21" ht="1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0"/>
      <c r="U463" s="10"/>
    </row>
    <row r="464" spans="1:21" ht="1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0"/>
      <c r="U464" s="10"/>
    </row>
    <row r="465" spans="1:21" ht="1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0"/>
      <c r="U465" s="10"/>
    </row>
    <row r="466" spans="1:21" ht="1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0"/>
      <c r="U466" s="10"/>
    </row>
    <row r="467" spans="1:21" ht="1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0"/>
      <c r="U467" s="10"/>
    </row>
    <row r="468" spans="1:21" ht="1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0"/>
      <c r="U468" s="10"/>
    </row>
    <row r="469" spans="1:21" ht="1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0"/>
      <c r="U469" s="10"/>
    </row>
    <row r="470" spans="1:21" ht="1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0"/>
      <c r="U470" s="10"/>
    </row>
    <row r="471" spans="1:21" ht="1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0"/>
      <c r="U471" s="10"/>
    </row>
    <row r="472" spans="1:21" ht="1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0"/>
      <c r="U472" s="10"/>
    </row>
    <row r="473" spans="1:21" ht="1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0"/>
      <c r="U473" s="10"/>
    </row>
    <row r="474" spans="1:21" ht="1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0"/>
      <c r="U474" s="10"/>
    </row>
    <row r="475" spans="1:21" ht="1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0"/>
      <c r="U475" s="10"/>
    </row>
    <row r="476" spans="1:21" ht="1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0"/>
      <c r="U476" s="10"/>
    </row>
    <row r="477" spans="1:21" ht="1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0"/>
      <c r="U477" s="10"/>
    </row>
    <row r="478" spans="1:21" ht="1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0"/>
      <c r="U478" s="10"/>
    </row>
    <row r="479" spans="1:21" ht="1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0"/>
      <c r="U479" s="10"/>
    </row>
    <row r="480" spans="1:21" ht="1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0"/>
      <c r="U480" s="10"/>
    </row>
    <row r="481" spans="1:21" ht="1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0"/>
      <c r="U481" s="10"/>
    </row>
    <row r="482" spans="1:21" ht="1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0"/>
      <c r="U482" s="10"/>
    </row>
    <row r="483" spans="1:21" ht="1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0"/>
      <c r="U483" s="10"/>
    </row>
    <row r="484" spans="1:21" ht="1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0"/>
      <c r="U484" s="10"/>
    </row>
    <row r="485" spans="1:21" ht="1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0"/>
      <c r="U485" s="10"/>
    </row>
    <row r="486" spans="1:21" ht="1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0"/>
      <c r="U486" s="10"/>
    </row>
    <row r="487" spans="1:21" ht="1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0"/>
      <c r="U487" s="10"/>
    </row>
    <row r="488" spans="1:21" ht="1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0"/>
      <c r="U488" s="10"/>
    </row>
    <row r="489" spans="1:21" ht="1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0"/>
      <c r="U489" s="10"/>
    </row>
    <row r="490" spans="1:21" ht="1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0"/>
      <c r="U490" s="10"/>
    </row>
    <row r="491" spans="1:21" ht="1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0"/>
      <c r="U491" s="10"/>
    </row>
    <row r="492" spans="1:21" ht="1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0"/>
      <c r="U492" s="10"/>
    </row>
    <row r="493" spans="1:21" ht="1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0"/>
      <c r="U493" s="10"/>
    </row>
    <row r="494" spans="1:21" ht="1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0"/>
      <c r="U494" s="10"/>
    </row>
    <row r="495" spans="1:21" ht="1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0"/>
      <c r="U495" s="10"/>
    </row>
    <row r="496" spans="1:21" ht="1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0"/>
      <c r="U496" s="10"/>
    </row>
    <row r="497" spans="1:21" ht="1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0"/>
      <c r="U497" s="10"/>
    </row>
    <row r="498" spans="1:21" ht="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0"/>
      <c r="U498" s="10"/>
    </row>
    <row r="499" spans="1:21" ht="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0"/>
      <c r="U499" s="10"/>
    </row>
    <row r="500" spans="1:21" ht="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0"/>
      <c r="U500" s="10"/>
    </row>
    <row r="501" spans="1:21" ht="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0"/>
      <c r="U501" s="10"/>
    </row>
    <row r="502" spans="1:21" ht="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0"/>
      <c r="U502" s="10"/>
    </row>
    <row r="503" spans="1:21" ht="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0"/>
      <c r="U503" s="10"/>
    </row>
    <row r="504" spans="1:21" ht="1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0"/>
      <c r="U504" s="10"/>
    </row>
    <row r="505" spans="1:21" ht="1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0"/>
      <c r="U505" s="10"/>
    </row>
    <row r="506" spans="1:21" ht="1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0"/>
      <c r="U506" s="10"/>
    </row>
    <row r="507" spans="1:21" ht="1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0"/>
      <c r="U507" s="10"/>
    </row>
    <row r="508" spans="1:21" ht="1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0"/>
      <c r="U508" s="10"/>
    </row>
    <row r="509" spans="1:21" ht="1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0"/>
      <c r="U509" s="10"/>
    </row>
    <row r="510" spans="1:21" ht="1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0"/>
      <c r="U510" s="10"/>
    </row>
    <row r="511" spans="1:21" ht="1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0"/>
      <c r="U511" s="10"/>
    </row>
    <row r="512" spans="1:21" ht="1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0"/>
      <c r="U512" s="10"/>
    </row>
    <row r="513" spans="1:21" ht="1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0"/>
      <c r="U513" s="10"/>
    </row>
    <row r="514" spans="1:21" ht="1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0"/>
      <c r="U514" s="10"/>
    </row>
    <row r="515" spans="1:21" ht="1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0"/>
      <c r="U515" s="10"/>
    </row>
    <row r="516" spans="1:21" ht="1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0"/>
      <c r="U516" s="10"/>
    </row>
    <row r="517" spans="1:21" ht="1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0"/>
      <c r="U517" s="10"/>
    </row>
    <row r="518" spans="1:21" ht="1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0"/>
      <c r="U518" s="10"/>
    </row>
    <row r="519" spans="1:21" ht="1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0"/>
      <c r="U519" s="10"/>
    </row>
    <row r="520" spans="1:21" ht="1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0"/>
      <c r="U520" s="10"/>
    </row>
    <row r="521" spans="1:21" ht="1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0"/>
      <c r="U521" s="10"/>
    </row>
    <row r="522" spans="1:21" ht="1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0"/>
      <c r="U522" s="10"/>
    </row>
    <row r="523" spans="1:21" ht="1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0"/>
      <c r="U523" s="10"/>
    </row>
    <row r="524" spans="1:21" ht="1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0"/>
      <c r="U524" s="10"/>
    </row>
    <row r="525" spans="1:21" ht="1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0"/>
      <c r="U525" s="10"/>
    </row>
    <row r="526" spans="1:21" ht="1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0"/>
      <c r="U526" s="10"/>
    </row>
    <row r="527" spans="1:21" ht="1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0"/>
      <c r="U527" s="10"/>
    </row>
    <row r="528" spans="1:21" ht="1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0"/>
      <c r="U528" s="10"/>
    </row>
    <row r="529" spans="1:21" ht="1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0"/>
      <c r="U529" s="10"/>
    </row>
    <row r="530" spans="1:21" ht="1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0"/>
      <c r="U530" s="10"/>
    </row>
    <row r="531" spans="1:21" ht="1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0"/>
      <c r="U531" s="10"/>
    </row>
    <row r="532" spans="1:21" ht="1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0"/>
      <c r="U532" s="10"/>
    </row>
    <row r="533" spans="1:21" ht="1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0"/>
      <c r="U533" s="10"/>
    </row>
    <row r="534" spans="1:21" ht="1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0"/>
      <c r="U534" s="10"/>
    </row>
    <row r="535" spans="1:21" ht="1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0"/>
      <c r="U535" s="10"/>
    </row>
    <row r="536" spans="1:21" ht="1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0"/>
      <c r="U536" s="10"/>
    </row>
    <row r="537" spans="1:21" ht="1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0"/>
      <c r="U537" s="10"/>
    </row>
    <row r="538" spans="1:21" ht="1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0"/>
      <c r="U538" s="10"/>
    </row>
    <row r="539" spans="1:21" ht="1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0"/>
      <c r="U539" s="10"/>
    </row>
    <row r="540" spans="1:21" ht="1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0"/>
      <c r="U540" s="10"/>
    </row>
    <row r="541" spans="1:21" ht="1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0"/>
      <c r="U541" s="10"/>
    </row>
    <row r="542" spans="1:21" ht="1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0"/>
      <c r="U542" s="10"/>
    </row>
    <row r="543" spans="1:21" ht="1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0"/>
      <c r="U543" s="10"/>
    </row>
    <row r="544" spans="1:21" ht="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0"/>
      <c r="U544" s="10"/>
    </row>
    <row r="545" spans="1:21" ht="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0"/>
      <c r="U545" s="10"/>
    </row>
    <row r="546" spans="1:21" ht="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0"/>
      <c r="U546" s="10"/>
    </row>
    <row r="547" spans="1:21" ht="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0"/>
      <c r="U547" s="10"/>
    </row>
    <row r="548" spans="1:21" ht="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0"/>
      <c r="U548" s="10"/>
    </row>
    <row r="549" spans="1:21" ht="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0"/>
      <c r="U549" s="10"/>
    </row>
    <row r="550" spans="1:21" ht="1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0"/>
      <c r="U550" s="10"/>
    </row>
    <row r="551" spans="1:21" ht="1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0"/>
      <c r="U551" s="10"/>
    </row>
    <row r="552" spans="1:21" ht="1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0"/>
      <c r="U552" s="10"/>
    </row>
    <row r="553" spans="1:21" ht="1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0"/>
      <c r="U553" s="10"/>
    </row>
    <row r="554" spans="1:21" ht="1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0"/>
      <c r="U554" s="10"/>
    </row>
    <row r="555" spans="1:21" ht="1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0"/>
      <c r="U555" s="10"/>
    </row>
    <row r="556" spans="1:21" ht="1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0"/>
      <c r="U556" s="10"/>
    </row>
    <row r="557" spans="1:21" ht="1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0"/>
      <c r="U557" s="10"/>
    </row>
    <row r="558" spans="1:21" ht="1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0"/>
      <c r="U558" s="10"/>
    </row>
    <row r="559" spans="1:21" ht="1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0"/>
      <c r="U559" s="10"/>
    </row>
    <row r="560" spans="1:21" ht="1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</row>
    <row r="561" spans="1:21" ht="1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</row>
    <row r="562" spans="1:21" ht="1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</row>
    <row r="563" spans="1:21" ht="1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</row>
    <row r="564" spans="1:21" ht="1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</row>
    <row r="565" spans="1:21" ht="1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</row>
  </sheetData>
  <sheetProtection/>
  <mergeCells count="10">
    <mergeCell ref="O3:P3"/>
    <mergeCell ref="Q3:R3"/>
    <mergeCell ref="E3:F4"/>
    <mergeCell ref="A3:A5"/>
    <mergeCell ref="B3:D5"/>
    <mergeCell ref="E5:F5"/>
    <mergeCell ref="G3:H3"/>
    <mergeCell ref="I3:J3"/>
    <mergeCell ref="M3:N3"/>
    <mergeCell ref="K3:L3"/>
  </mergeCells>
  <printOptions/>
  <pageMargins left="0.7" right="0.7" top="0.787401575" bottom="0.787401575" header="0.3" footer="0.3"/>
  <pageSetup fitToHeight="0" fitToWidth="1"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5.140625" style="0" customWidth="1"/>
    <col min="2" max="2" width="12.140625" style="0" customWidth="1"/>
    <col min="4" max="4" width="17.7109375" style="0" customWidth="1"/>
    <col min="5" max="6" width="8.7109375" style="0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4" width="8.7109375" style="0" customWidth="1"/>
    <col min="15" max="15" width="6.7109375" style="0" customWidth="1"/>
    <col min="16" max="16" width="8.7109375" style="0" customWidth="1"/>
  </cols>
  <sheetData>
    <row r="1" spans="1:6" ht="19.5" thickBot="1">
      <c r="A1" s="5" t="s">
        <v>3</v>
      </c>
      <c r="B1" s="25"/>
      <c r="C1" s="33" t="s">
        <v>22</v>
      </c>
      <c r="E1" t="s">
        <v>28</v>
      </c>
      <c r="F1" s="57" t="s">
        <v>319</v>
      </c>
    </row>
    <row r="2" ht="15.75" thickBot="1"/>
    <row r="3" spans="1:16" ht="15">
      <c r="A3" s="72"/>
      <c r="B3" s="75" t="s">
        <v>32</v>
      </c>
      <c r="C3" s="76"/>
      <c r="D3" s="77"/>
      <c r="E3" s="68" t="s">
        <v>7</v>
      </c>
      <c r="F3" s="69"/>
      <c r="G3" s="86" t="s">
        <v>318</v>
      </c>
      <c r="H3" s="67"/>
      <c r="I3" s="87" t="s">
        <v>320</v>
      </c>
      <c r="J3" s="88"/>
      <c r="K3" s="86" t="s">
        <v>10</v>
      </c>
      <c r="L3" s="67"/>
      <c r="M3" s="86" t="s">
        <v>11</v>
      </c>
      <c r="N3" s="67"/>
      <c r="O3" s="66" t="s">
        <v>13</v>
      </c>
      <c r="P3" s="67"/>
    </row>
    <row r="4" spans="1:16" ht="15">
      <c r="A4" s="73"/>
      <c r="B4" s="78"/>
      <c r="C4" s="79"/>
      <c r="D4" s="80"/>
      <c r="E4" s="70"/>
      <c r="F4" s="71"/>
      <c r="G4" s="30" t="s">
        <v>27</v>
      </c>
      <c r="H4" s="31">
        <v>1000</v>
      </c>
      <c r="I4" s="30" t="s">
        <v>27</v>
      </c>
      <c r="J4" s="31">
        <v>1000</v>
      </c>
      <c r="K4" s="30" t="s">
        <v>27</v>
      </c>
      <c r="L4" s="31">
        <v>1000</v>
      </c>
      <c r="M4" s="30" t="s">
        <v>27</v>
      </c>
      <c r="N4" s="31">
        <v>1200</v>
      </c>
      <c r="O4" s="30" t="s">
        <v>27</v>
      </c>
      <c r="P4" s="31">
        <v>1000</v>
      </c>
    </row>
    <row r="5" spans="1:16" ht="15.75" thickBot="1">
      <c r="A5" s="74"/>
      <c r="B5" s="81"/>
      <c r="C5" s="82"/>
      <c r="D5" s="83"/>
      <c r="E5" s="84" t="s">
        <v>9</v>
      </c>
      <c r="F5" s="85"/>
      <c r="G5" s="1" t="s">
        <v>8</v>
      </c>
      <c r="H5" s="7">
        <v>1</v>
      </c>
      <c r="I5" s="1" t="s">
        <v>8</v>
      </c>
      <c r="J5" s="7">
        <v>4</v>
      </c>
      <c r="K5" s="1" t="s">
        <v>8</v>
      </c>
      <c r="L5" s="7">
        <v>4</v>
      </c>
      <c r="M5" s="1" t="s">
        <v>8</v>
      </c>
      <c r="N5" s="7">
        <v>15</v>
      </c>
      <c r="O5" s="6" t="s">
        <v>8</v>
      </c>
      <c r="P5" s="7">
        <v>3</v>
      </c>
    </row>
    <row r="6" spans="1:16" ht="15.75" thickBot="1">
      <c r="A6" s="32" t="s">
        <v>0</v>
      </c>
      <c r="B6" s="44" t="s">
        <v>1</v>
      </c>
      <c r="C6" s="4" t="s">
        <v>2</v>
      </c>
      <c r="D6" s="2" t="s">
        <v>4</v>
      </c>
      <c r="E6" s="60" t="s">
        <v>26</v>
      </c>
      <c r="F6" s="61" t="s">
        <v>6</v>
      </c>
      <c r="G6" s="18" t="s">
        <v>0</v>
      </c>
      <c r="H6" s="19" t="s">
        <v>9</v>
      </c>
      <c r="I6" s="18" t="s">
        <v>0</v>
      </c>
      <c r="J6" s="19" t="s">
        <v>9</v>
      </c>
      <c r="K6" s="18" t="s">
        <v>0</v>
      </c>
      <c r="L6" s="19" t="s">
        <v>9</v>
      </c>
      <c r="M6" s="18" t="s">
        <v>0</v>
      </c>
      <c r="N6" s="19" t="s">
        <v>9</v>
      </c>
      <c r="O6" s="20" t="s">
        <v>0</v>
      </c>
      <c r="P6" s="19" t="s">
        <v>9</v>
      </c>
    </row>
    <row r="7" spans="1:16" ht="15">
      <c r="A7" s="51">
        <v>1</v>
      </c>
      <c r="B7" s="64" t="s">
        <v>228</v>
      </c>
      <c r="C7" s="65" t="s">
        <v>64</v>
      </c>
      <c r="D7" s="54" t="s">
        <v>119</v>
      </c>
      <c r="E7" s="93">
        <f>SUM(LARGE((H7,J7,L7,N7,P7),1),LARGE((H7,J7,L7,N7,P7),2),LARGE((H7,J7,L7,N7,P7),3),LARGE((H7,J7,L7,N7,P7),4))</f>
        <v>4050</v>
      </c>
      <c r="F7" s="94">
        <f aca="true" t="shared" si="0" ref="F7:F21">H7+J7+L7+N7+P7</f>
        <v>4050</v>
      </c>
      <c r="G7" s="42"/>
      <c r="H7" s="15">
        <f aca="true" t="shared" si="1" ref="H7:H21">IF(G7=0,0,IF(G7=1,1000,IF(G7=2,930,IF(G7=3,860,IF(G7=4,790,IF(G7=5,720,650-(G7-6)*(650/$H$5)))))))</f>
        <v>0</v>
      </c>
      <c r="I7" s="22">
        <v>1</v>
      </c>
      <c r="J7" s="16">
        <f aca="true" t="shared" si="2" ref="J7:J21">IF(I7=0,0,IF(I7=1,1000,IF(I7=2,930,IF(I7=3,860,IF(I7=4,790,IF(I7=5,720,650-(I7-6)*(650/$J$5)))))))</f>
        <v>1000</v>
      </c>
      <c r="K7" s="23">
        <v>1</v>
      </c>
      <c r="L7" s="15">
        <f aca="true" t="shared" si="3" ref="L7:L21">IF(K7=0,0,IF(K7=1,1000,IF(K7=2,930,IF(K7=3,860,IF(K7=4,790,IF(K7=5,720,650-(K7-6)*(650/$L$5)))))))</f>
        <v>1000</v>
      </c>
      <c r="M7" s="22">
        <v>2</v>
      </c>
      <c r="N7" s="16">
        <f aca="true" t="shared" si="4" ref="N7:N21">IF(M7=0,0,IF(M7=1,1200,IF(M7=2,1120,IF(M7=3,1040,IF(M7=4,960,IF(M7=5,880,800-(M7-6)*(800/$N$5)))))))</f>
        <v>1120</v>
      </c>
      <c r="O7" s="23">
        <v>2</v>
      </c>
      <c r="P7" s="15">
        <f aca="true" t="shared" si="5" ref="P7:P21">IF(O7=0,0,IF(O7=1,1000,IF(O7=2,930,IF(O7=3,860,IF(O7=4,790,IF(O7=5,720,650-(O7-6)*(650/$P$5)))))))</f>
        <v>930</v>
      </c>
    </row>
    <row r="8" spans="1:16" ht="15">
      <c r="A8" s="52">
        <v>2</v>
      </c>
      <c r="B8" s="55" t="s">
        <v>378</v>
      </c>
      <c r="C8" s="36" t="s">
        <v>379</v>
      </c>
      <c r="D8" s="56" t="s">
        <v>44</v>
      </c>
      <c r="E8" s="28">
        <f>SUM(LARGE((H8,J8,L8,N8,P8),1),LARGE((H8,J8,L8,N8,P8),2),LARGE((H8,J8,L8,N8,P8),3),LARGE((H8,J8,L8,N8,P8),4))</f>
        <v>3790</v>
      </c>
      <c r="F8" s="29">
        <f t="shared" si="0"/>
        <v>4376.666666666666</v>
      </c>
      <c r="G8" s="43">
        <v>1</v>
      </c>
      <c r="H8" s="8">
        <f t="shared" si="1"/>
        <v>1000</v>
      </c>
      <c r="I8" s="21">
        <v>2</v>
      </c>
      <c r="J8" s="9">
        <f t="shared" si="2"/>
        <v>930</v>
      </c>
      <c r="K8" s="24">
        <v>3</v>
      </c>
      <c r="L8" s="8">
        <f t="shared" si="3"/>
        <v>860</v>
      </c>
      <c r="M8" s="21">
        <v>10</v>
      </c>
      <c r="N8" s="9">
        <f t="shared" si="4"/>
        <v>586.6666666666666</v>
      </c>
      <c r="O8" s="24">
        <v>1</v>
      </c>
      <c r="P8" s="8">
        <f t="shared" si="5"/>
        <v>1000</v>
      </c>
    </row>
    <row r="9" spans="1:16" ht="15">
      <c r="A9" s="52">
        <v>3</v>
      </c>
      <c r="B9" s="55" t="s">
        <v>104</v>
      </c>
      <c r="C9" s="36" t="s">
        <v>234</v>
      </c>
      <c r="D9" s="56" t="s">
        <v>60</v>
      </c>
      <c r="E9" s="28">
        <f>SUM(LARGE((H9,J9,L9,N9,P9),1),LARGE((H9,J9,L9,N9,P9),2),LARGE((H9,J9,L9,N9,P9),3),LARGE((H9,J9,L9,N9,P9),4))</f>
        <v>2466.6666666666665</v>
      </c>
      <c r="F9" s="29">
        <f t="shared" si="0"/>
        <v>2466.6666666666665</v>
      </c>
      <c r="G9" s="43"/>
      <c r="H9" s="8">
        <f t="shared" si="1"/>
        <v>0</v>
      </c>
      <c r="I9" s="21">
        <v>4</v>
      </c>
      <c r="J9" s="9">
        <f t="shared" si="2"/>
        <v>790</v>
      </c>
      <c r="K9" s="24">
        <v>2</v>
      </c>
      <c r="L9" s="8">
        <f t="shared" si="3"/>
        <v>930</v>
      </c>
      <c r="M9" s="21">
        <v>7</v>
      </c>
      <c r="N9" s="9">
        <f t="shared" si="4"/>
        <v>746.6666666666666</v>
      </c>
      <c r="O9" s="24"/>
      <c r="P9" s="8">
        <f t="shared" si="5"/>
        <v>0</v>
      </c>
    </row>
    <row r="10" spans="1:16" ht="15">
      <c r="A10" s="52">
        <v>4</v>
      </c>
      <c r="B10" s="55" t="s">
        <v>327</v>
      </c>
      <c r="C10" s="36" t="s">
        <v>429</v>
      </c>
      <c r="D10" s="56" t="s">
        <v>119</v>
      </c>
      <c r="E10" s="28">
        <f>SUM(LARGE((H10,J10,L10,N10,P10),1),LARGE((H10,J10,L10,N10,P10),2),LARGE((H10,J10,L10,N10,P10),3),LARGE((H10,J10,L10,N10,P10),4))</f>
        <v>1820</v>
      </c>
      <c r="F10" s="29">
        <f t="shared" si="0"/>
        <v>1820</v>
      </c>
      <c r="G10" s="43"/>
      <c r="H10" s="8">
        <f t="shared" si="1"/>
        <v>0</v>
      </c>
      <c r="I10" s="21">
        <v>3</v>
      </c>
      <c r="J10" s="9">
        <f t="shared" si="2"/>
        <v>860</v>
      </c>
      <c r="K10" s="24"/>
      <c r="L10" s="8">
        <f t="shared" si="3"/>
        <v>0</v>
      </c>
      <c r="M10" s="21">
        <v>4</v>
      </c>
      <c r="N10" s="9">
        <f t="shared" si="4"/>
        <v>960</v>
      </c>
      <c r="O10" s="24"/>
      <c r="P10" s="8">
        <f t="shared" si="5"/>
        <v>0</v>
      </c>
    </row>
    <row r="11" spans="1:16" ht="15">
      <c r="A11" s="52">
        <v>5</v>
      </c>
      <c r="B11" s="55" t="s">
        <v>225</v>
      </c>
      <c r="C11" s="36" t="s">
        <v>226</v>
      </c>
      <c r="D11" s="56" t="s">
        <v>119</v>
      </c>
      <c r="E11" s="28">
        <f>SUM(LARGE((H11,J11,L11,N11,P11),1),LARGE((H11,J11,L11,N11,P11),2),LARGE((H11,J11,L11,N11,P11),3),LARGE((H11,J11,L11,N11,P11),4))</f>
        <v>1660</v>
      </c>
      <c r="F11" s="29">
        <f t="shared" si="0"/>
        <v>1660</v>
      </c>
      <c r="G11" s="43"/>
      <c r="H11" s="8">
        <f t="shared" si="1"/>
        <v>0</v>
      </c>
      <c r="I11" s="21"/>
      <c r="J11" s="9">
        <f t="shared" si="2"/>
        <v>0</v>
      </c>
      <c r="K11" s="24"/>
      <c r="L11" s="8">
        <f t="shared" si="3"/>
        <v>0</v>
      </c>
      <c r="M11" s="21">
        <v>6</v>
      </c>
      <c r="N11" s="9">
        <f t="shared" si="4"/>
        <v>800</v>
      </c>
      <c r="O11" s="24">
        <v>3</v>
      </c>
      <c r="P11" s="8">
        <f t="shared" si="5"/>
        <v>860</v>
      </c>
    </row>
    <row r="12" spans="1:16" ht="15">
      <c r="A12" s="52">
        <v>6</v>
      </c>
      <c r="B12" s="55" t="s">
        <v>464</v>
      </c>
      <c r="C12" s="36" t="s">
        <v>288</v>
      </c>
      <c r="D12" s="56" t="s">
        <v>162</v>
      </c>
      <c r="E12" s="28">
        <f>SUM(LARGE((H12,J12,L12,N12,P12),1),LARGE((H12,J12,L12,N12,P12),2),LARGE((H12,J12,L12,N12,P12),3),LARGE((H12,J12,L12,N12,P12),4))</f>
        <v>1216.6666666666665</v>
      </c>
      <c r="F12" s="29">
        <f t="shared" si="0"/>
        <v>1216.6666666666665</v>
      </c>
      <c r="G12" s="43"/>
      <c r="H12" s="8">
        <f t="shared" si="1"/>
        <v>0</v>
      </c>
      <c r="I12" s="21"/>
      <c r="J12" s="9">
        <f t="shared" si="2"/>
        <v>0</v>
      </c>
      <c r="K12" s="24">
        <v>4</v>
      </c>
      <c r="L12" s="8">
        <f t="shared" si="3"/>
        <v>790</v>
      </c>
      <c r="M12" s="21">
        <v>13</v>
      </c>
      <c r="N12" s="9">
        <f t="shared" si="4"/>
        <v>426.66666666666663</v>
      </c>
      <c r="O12" s="24"/>
      <c r="P12" s="8">
        <f t="shared" si="5"/>
        <v>0</v>
      </c>
    </row>
    <row r="13" spans="1:16" ht="15">
      <c r="A13" s="52">
        <v>7</v>
      </c>
      <c r="B13" s="55" t="s">
        <v>291</v>
      </c>
      <c r="C13" s="36" t="s">
        <v>292</v>
      </c>
      <c r="D13" s="56" t="s">
        <v>119</v>
      </c>
      <c r="E13" s="28">
        <f>SUM(LARGE((H13,J13,L13,N13,P13),1),LARGE((H13,J13,L13,N13,P13),2),LARGE((H13,J13,L13,N13,P13),3),LARGE((H13,J13,L13,N13,P13),4))</f>
        <v>1200</v>
      </c>
      <c r="F13" s="29">
        <f t="shared" si="0"/>
        <v>1200</v>
      </c>
      <c r="G13" s="43"/>
      <c r="H13" s="8">
        <f t="shared" si="1"/>
        <v>0</v>
      </c>
      <c r="I13" s="21"/>
      <c r="J13" s="9">
        <f t="shared" si="2"/>
        <v>0</v>
      </c>
      <c r="K13" s="24"/>
      <c r="L13" s="8">
        <f t="shared" si="3"/>
        <v>0</v>
      </c>
      <c r="M13" s="21">
        <v>1</v>
      </c>
      <c r="N13" s="9">
        <f t="shared" si="4"/>
        <v>1200</v>
      </c>
      <c r="O13" s="24"/>
      <c r="P13" s="8">
        <f t="shared" si="5"/>
        <v>0</v>
      </c>
    </row>
    <row r="14" spans="1:16" ht="15">
      <c r="A14" s="52">
        <v>8</v>
      </c>
      <c r="B14" s="55" t="s">
        <v>302</v>
      </c>
      <c r="C14" s="36" t="s">
        <v>91</v>
      </c>
      <c r="D14" s="56" t="s">
        <v>157</v>
      </c>
      <c r="E14" s="28">
        <f>SUM(LARGE((H14,J14,L14,N14,P14),1),LARGE((H14,J14,L14,N14,P14),2),LARGE((H14,J14,L14,N14,P14),3),LARGE((H14,J14,L14,N14,P14),4))</f>
        <v>1040</v>
      </c>
      <c r="F14" s="29">
        <f t="shared" si="0"/>
        <v>1040</v>
      </c>
      <c r="G14" s="43"/>
      <c r="H14" s="8">
        <f t="shared" si="1"/>
        <v>0</v>
      </c>
      <c r="I14" s="21"/>
      <c r="J14" s="9">
        <f t="shared" si="2"/>
        <v>0</v>
      </c>
      <c r="K14" s="24"/>
      <c r="L14" s="8">
        <f t="shared" si="3"/>
        <v>0</v>
      </c>
      <c r="M14" s="21">
        <v>3</v>
      </c>
      <c r="N14" s="9">
        <f t="shared" si="4"/>
        <v>1040</v>
      </c>
      <c r="O14" s="24"/>
      <c r="P14" s="8">
        <f t="shared" si="5"/>
        <v>0</v>
      </c>
    </row>
    <row r="15" spans="1:16" ht="15">
      <c r="A15" s="52">
        <v>9</v>
      </c>
      <c r="B15" s="55" t="s">
        <v>306</v>
      </c>
      <c r="C15" s="36" t="s">
        <v>144</v>
      </c>
      <c r="D15" s="56" t="s">
        <v>132</v>
      </c>
      <c r="E15" s="28">
        <f>SUM(LARGE((H15,J15,L15,N15,P15),1),LARGE((H15,J15,L15,N15,P15),2),LARGE((H15,J15,L15,N15,P15),3),LARGE((H15,J15,L15,N15,P15),4))</f>
        <v>880</v>
      </c>
      <c r="F15" s="29">
        <f t="shared" si="0"/>
        <v>880</v>
      </c>
      <c r="G15" s="43"/>
      <c r="H15" s="8">
        <f t="shared" si="1"/>
        <v>0</v>
      </c>
      <c r="I15" s="21"/>
      <c r="J15" s="9">
        <f t="shared" si="2"/>
        <v>0</v>
      </c>
      <c r="K15" s="24"/>
      <c r="L15" s="8">
        <f t="shared" si="3"/>
        <v>0</v>
      </c>
      <c r="M15" s="21">
        <v>5</v>
      </c>
      <c r="N15" s="9">
        <f t="shared" si="4"/>
        <v>880</v>
      </c>
      <c r="O15" s="24"/>
      <c r="P15" s="8">
        <f t="shared" si="5"/>
        <v>0</v>
      </c>
    </row>
    <row r="16" spans="1:16" ht="15">
      <c r="A16" s="52">
        <v>10</v>
      </c>
      <c r="B16" s="55" t="s">
        <v>303</v>
      </c>
      <c r="C16" s="36" t="s">
        <v>304</v>
      </c>
      <c r="D16" s="56" t="s">
        <v>132</v>
      </c>
      <c r="E16" s="28">
        <f>SUM(LARGE((H16,J16,L16,N16,P16),1),LARGE((H16,J16,L16,N16,P16),2),LARGE((H16,J16,L16,N16,P16),3),LARGE((H16,J16,L16,N16,P16),4))</f>
        <v>693.3333333333334</v>
      </c>
      <c r="F16" s="29">
        <f t="shared" si="0"/>
        <v>693.3333333333334</v>
      </c>
      <c r="G16" s="43"/>
      <c r="H16" s="8">
        <f t="shared" si="1"/>
        <v>0</v>
      </c>
      <c r="I16" s="21"/>
      <c r="J16" s="9">
        <f t="shared" si="2"/>
        <v>0</v>
      </c>
      <c r="K16" s="24"/>
      <c r="L16" s="8">
        <f t="shared" si="3"/>
        <v>0</v>
      </c>
      <c r="M16" s="21">
        <v>8</v>
      </c>
      <c r="N16" s="9">
        <f t="shared" si="4"/>
        <v>693.3333333333334</v>
      </c>
      <c r="O16" s="24"/>
      <c r="P16" s="8">
        <f t="shared" si="5"/>
        <v>0</v>
      </c>
    </row>
    <row r="17" spans="1:16" ht="15">
      <c r="A17" s="52">
        <v>11</v>
      </c>
      <c r="B17" s="55" t="s">
        <v>227</v>
      </c>
      <c r="C17" s="36" t="s">
        <v>151</v>
      </c>
      <c r="D17" s="56" t="s">
        <v>119</v>
      </c>
      <c r="E17" s="28">
        <f>SUM(LARGE((H17,J17,L17,N17,P17),1),LARGE((H17,J17,L17,N17,P17),2),LARGE((H17,J17,L17,N17,P17),3),LARGE((H17,J17,L17,N17,P17),4))</f>
        <v>640</v>
      </c>
      <c r="F17" s="29">
        <f t="shared" si="0"/>
        <v>640</v>
      </c>
      <c r="G17" s="43"/>
      <c r="H17" s="8">
        <f t="shared" si="1"/>
        <v>0</v>
      </c>
      <c r="I17" s="21"/>
      <c r="J17" s="9">
        <f t="shared" si="2"/>
        <v>0</v>
      </c>
      <c r="K17" s="24"/>
      <c r="L17" s="8">
        <f t="shared" si="3"/>
        <v>0</v>
      </c>
      <c r="M17" s="21">
        <v>9</v>
      </c>
      <c r="N17" s="9">
        <f t="shared" si="4"/>
        <v>640</v>
      </c>
      <c r="O17" s="24"/>
      <c r="P17" s="8">
        <f t="shared" si="5"/>
        <v>0</v>
      </c>
    </row>
    <row r="18" spans="1:16" ht="15">
      <c r="A18" s="52">
        <v>12</v>
      </c>
      <c r="B18" s="55" t="s">
        <v>259</v>
      </c>
      <c r="C18" s="36" t="s">
        <v>67</v>
      </c>
      <c r="D18" s="56" t="s">
        <v>155</v>
      </c>
      <c r="E18" s="28">
        <f>SUM(LARGE((H18,J18,L18,N18,P18),1),LARGE((H18,J18,L18,N18,P18),2),LARGE((H18,J18,L18,N18,P18),3),LARGE((H18,J18,L18,N18,P18),4))</f>
        <v>533.3333333333333</v>
      </c>
      <c r="F18" s="29">
        <f t="shared" si="0"/>
        <v>533.3333333333333</v>
      </c>
      <c r="G18" s="43"/>
      <c r="H18" s="8">
        <f t="shared" si="1"/>
        <v>0</v>
      </c>
      <c r="I18" s="21"/>
      <c r="J18" s="9">
        <f t="shared" si="2"/>
        <v>0</v>
      </c>
      <c r="K18" s="24"/>
      <c r="L18" s="8">
        <f t="shared" si="3"/>
        <v>0</v>
      </c>
      <c r="M18" s="21">
        <v>11</v>
      </c>
      <c r="N18" s="9">
        <f t="shared" si="4"/>
        <v>533.3333333333333</v>
      </c>
      <c r="O18" s="24"/>
      <c r="P18" s="8">
        <f t="shared" si="5"/>
        <v>0</v>
      </c>
    </row>
    <row r="19" spans="1:16" ht="15">
      <c r="A19" s="52">
        <v>13</v>
      </c>
      <c r="B19" s="55" t="s">
        <v>154</v>
      </c>
      <c r="C19" s="36" t="s">
        <v>517</v>
      </c>
      <c r="D19" s="56" t="s">
        <v>155</v>
      </c>
      <c r="E19" s="28">
        <f>SUM(LARGE((H19,J19,L19,N19,P19),1),LARGE((H19,J19,L19,N19,P19),2),LARGE((H19,J19,L19,N19,P19),3),LARGE((H19,J19,L19,N19,P19),4))</f>
        <v>480</v>
      </c>
      <c r="F19" s="29">
        <f t="shared" si="0"/>
        <v>480</v>
      </c>
      <c r="G19" s="43"/>
      <c r="H19" s="8">
        <f t="shared" si="1"/>
        <v>0</v>
      </c>
      <c r="I19" s="21"/>
      <c r="J19" s="9">
        <f t="shared" si="2"/>
        <v>0</v>
      </c>
      <c r="K19" s="24"/>
      <c r="L19" s="8">
        <f t="shared" si="3"/>
        <v>0</v>
      </c>
      <c r="M19" s="21">
        <v>12</v>
      </c>
      <c r="N19" s="9">
        <f t="shared" si="4"/>
        <v>480</v>
      </c>
      <c r="O19" s="24"/>
      <c r="P19" s="8">
        <f t="shared" si="5"/>
        <v>0</v>
      </c>
    </row>
    <row r="20" spans="1:16" ht="15">
      <c r="A20" s="52">
        <v>14</v>
      </c>
      <c r="B20" s="55" t="s">
        <v>518</v>
      </c>
      <c r="C20" s="36" t="s">
        <v>519</v>
      </c>
      <c r="D20" s="56" t="s">
        <v>520</v>
      </c>
      <c r="E20" s="28">
        <f>SUM(LARGE((H20,J20,L20,N20,P20),1),LARGE((H20,J20,L20,N20,P20),2),LARGE((H20,J20,L20,N20,P20),3),LARGE((H20,J20,L20,N20,P20),4))</f>
        <v>373.3333333333333</v>
      </c>
      <c r="F20" s="29">
        <f t="shared" si="0"/>
        <v>373.3333333333333</v>
      </c>
      <c r="G20" s="43"/>
      <c r="H20" s="8">
        <f t="shared" si="1"/>
        <v>0</v>
      </c>
      <c r="I20" s="21"/>
      <c r="J20" s="9">
        <f t="shared" si="2"/>
        <v>0</v>
      </c>
      <c r="K20" s="24"/>
      <c r="L20" s="8">
        <f t="shared" si="3"/>
        <v>0</v>
      </c>
      <c r="M20" s="21">
        <v>14</v>
      </c>
      <c r="N20" s="9">
        <f t="shared" si="4"/>
        <v>373.3333333333333</v>
      </c>
      <c r="O20" s="24"/>
      <c r="P20" s="8">
        <f t="shared" si="5"/>
        <v>0</v>
      </c>
    </row>
    <row r="21" spans="1:16" ht="15.75" thickBot="1">
      <c r="A21" s="106">
        <v>15</v>
      </c>
      <c r="B21" s="107" t="s">
        <v>521</v>
      </c>
      <c r="C21" s="97" t="s">
        <v>522</v>
      </c>
      <c r="D21" s="108" t="s">
        <v>200</v>
      </c>
      <c r="E21" s="99">
        <f>SUM(LARGE((H21,J21,L21,N21,P21),1),LARGE((H21,J21,L21,N21,P21),2),LARGE((H21,J21,L21,N21,P21),3),LARGE((H21,J21,L21,N21,P21),4))</f>
        <v>320</v>
      </c>
      <c r="F21" s="100">
        <f t="shared" si="0"/>
        <v>320</v>
      </c>
      <c r="G21" s="101"/>
      <c r="H21" s="102">
        <f t="shared" si="1"/>
        <v>0</v>
      </c>
      <c r="I21" s="103"/>
      <c r="J21" s="104">
        <f t="shared" si="2"/>
        <v>0</v>
      </c>
      <c r="K21" s="105"/>
      <c r="L21" s="102">
        <f t="shared" si="3"/>
        <v>0</v>
      </c>
      <c r="M21" s="103">
        <v>15</v>
      </c>
      <c r="N21" s="104">
        <f t="shared" si="4"/>
        <v>320</v>
      </c>
      <c r="O21" s="105"/>
      <c r="P21" s="102">
        <f t="shared" si="5"/>
        <v>0</v>
      </c>
    </row>
    <row r="22" spans="1:16" ht="15">
      <c r="A22" s="11"/>
      <c r="B22" s="10"/>
      <c r="C22" s="10"/>
      <c r="D22" s="10"/>
      <c r="E22" s="12"/>
      <c r="F22" s="12"/>
      <c r="G22" s="13"/>
      <c r="H22" s="14"/>
      <c r="I22" s="13"/>
      <c r="J22" s="14"/>
      <c r="K22" s="13"/>
      <c r="L22" s="14"/>
      <c r="M22" s="14"/>
      <c r="N22" s="14"/>
      <c r="O22" s="13"/>
      <c r="P22" s="14"/>
    </row>
  </sheetData>
  <sheetProtection/>
  <mergeCells count="9">
    <mergeCell ref="M3:N3"/>
    <mergeCell ref="O3:P3"/>
    <mergeCell ref="E5:F5"/>
    <mergeCell ref="A3:A5"/>
    <mergeCell ref="B3:D5"/>
    <mergeCell ref="E3:F4"/>
    <mergeCell ref="G3:H3"/>
    <mergeCell ref="I3:J3"/>
    <mergeCell ref="K3:L3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5.140625" style="0" customWidth="1"/>
    <col min="2" max="2" width="14.7109375" style="0" customWidth="1"/>
    <col min="4" max="4" width="17.7109375" style="0" customWidth="1"/>
    <col min="5" max="6" width="8.7109375" style="0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4" width="8.7109375" style="0" customWidth="1"/>
    <col min="15" max="15" width="6.7109375" style="0" customWidth="1"/>
    <col min="16" max="16" width="8.7109375" style="0" customWidth="1"/>
  </cols>
  <sheetData>
    <row r="1" spans="1:6" ht="19.5" thickBot="1">
      <c r="A1" s="5" t="s">
        <v>3</v>
      </c>
      <c r="B1" s="25"/>
      <c r="C1" s="33" t="s">
        <v>23</v>
      </c>
      <c r="E1" t="s">
        <v>28</v>
      </c>
      <c r="F1" s="57" t="s">
        <v>319</v>
      </c>
    </row>
    <row r="2" ht="15.75" thickBot="1"/>
    <row r="3" spans="1:16" ht="15">
      <c r="A3" s="72"/>
      <c r="B3" s="75" t="s">
        <v>30</v>
      </c>
      <c r="C3" s="76"/>
      <c r="D3" s="77"/>
      <c r="E3" s="68" t="s">
        <v>7</v>
      </c>
      <c r="F3" s="69"/>
      <c r="G3" s="86" t="s">
        <v>318</v>
      </c>
      <c r="H3" s="67"/>
      <c r="I3" s="87" t="s">
        <v>320</v>
      </c>
      <c r="J3" s="88"/>
      <c r="K3" s="86" t="s">
        <v>10</v>
      </c>
      <c r="L3" s="67"/>
      <c r="M3" s="86" t="s">
        <v>11</v>
      </c>
      <c r="N3" s="67"/>
      <c r="O3" s="66" t="s">
        <v>13</v>
      </c>
      <c r="P3" s="67"/>
    </row>
    <row r="4" spans="1:16" ht="15">
      <c r="A4" s="73"/>
      <c r="B4" s="78"/>
      <c r="C4" s="79"/>
      <c r="D4" s="80"/>
      <c r="E4" s="70"/>
      <c r="F4" s="71"/>
      <c r="G4" s="30" t="s">
        <v>27</v>
      </c>
      <c r="H4" s="31">
        <v>1000</v>
      </c>
      <c r="I4" s="30" t="s">
        <v>27</v>
      </c>
      <c r="J4" s="31">
        <v>1000</v>
      </c>
      <c r="K4" s="30" t="s">
        <v>27</v>
      </c>
      <c r="L4" s="31">
        <v>1000</v>
      </c>
      <c r="M4" s="30" t="s">
        <v>27</v>
      </c>
      <c r="N4" s="31">
        <v>1200</v>
      </c>
      <c r="O4" s="30" t="s">
        <v>27</v>
      </c>
      <c r="P4" s="31">
        <v>1000</v>
      </c>
    </row>
    <row r="5" spans="1:16" ht="15.75" thickBot="1">
      <c r="A5" s="74"/>
      <c r="B5" s="81"/>
      <c r="C5" s="82"/>
      <c r="D5" s="83"/>
      <c r="E5" s="84" t="s">
        <v>9</v>
      </c>
      <c r="F5" s="85"/>
      <c r="G5" s="1" t="s">
        <v>8</v>
      </c>
      <c r="H5" s="7">
        <v>2</v>
      </c>
      <c r="I5" s="1" t="s">
        <v>8</v>
      </c>
      <c r="J5" s="7">
        <v>1</v>
      </c>
      <c r="K5" s="1" t="s">
        <v>8</v>
      </c>
      <c r="L5" s="7">
        <v>3</v>
      </c>
      <c r="M5" s="1" t="s">
        <v>8</v>
      </c>
      <c r="N5" s="7">
        <v>11</v>
      </c>
      <c r="O5" s="6" t="s">
        <v>8</v>
      </c>
      <c r="P5" s="7">
        <v>3</v>
      </c>
    </row>
    <row r="6" spans="1:16" ht="15.75" thickBot="1">
      <c r="A6" s="47" t="s">
        <v>0</v>
      </c>
      <c r="B6" s="48" t="s">
        <v>1</v>
      </c>
      <c r="C6" s="49" t="s">
        <v>2</v>
      </c>
      <c r="D6" s="50" t="s">
        <v>4</v>
      </c>
      <c r="E6" s="60" t="s">
        <v>26</v>
      </c>
      <c r="F6" s="61" t="s">
        <v>6</v>
      </c>
      <c r="G6" s="18" t="s">
        <v>0</v>
      </c>
      <c r="H6" s="19" t="s">
        <v>9</v>
      </c>
      <c r="I6" s="18" t="s">
        <v>0</v>
      </c>
      <c r="J6" s="19" t="s">
        <v>9</v>
      </c>
      <c r="K6" s="18" t="s">
        <v>0</v>
      </c>
      <c r="L6" s="19" t="s">
        <v>9</v>
      </c>
      <c r="M6" s="18" t="s">
        <v>0</v>
      </c>
      <c r="N6" s="19" t="s">
        <v>9</v>
      </c>
      <c r="O6" s="20" t="s">
        <v>0</v>
      </c>
      <c r="P6" s="19" t="s">
        <v>9</v>
      </c>
    </row>
    <row r="7" spans="1:16" ht="15">
      <c r="A7" s="51">
        <v>1</v>
      </c>
      <c r="B7" s="53" t="s">
        <v>143</v>
      </c>
      <c r="C7" s="46" t="s">
        <v>354</v>
      </c>
      <c r="D7" s="54" t="s">
        <v>155</v>
      </c>
      <c r="E7" s="58">
        <f>SUM(LARGE((H7,J7,L7,N7,P7),1),LARGE((H7,J7,L7,N7,P7),2),LARGE((H7,J7,L7,N7,P7),3),LARGE((H7,J7,L7,N7,P7),4))</f>
        <v>3657.272727272727</v>
      </c>
      <c r="F7" s="59">
        <f aca="true" t="shared" si="0" ref="F7:F17">H7+J7+L7+N7+P7</f>
        <v>3657.272727272727</v>
      </c>
      <c r="G7" s="42">
        <v>2</v>
      </c>
      <c r="H7" s="15">
        <f aca="true" t="shared" si="1" ref="H7:H17">IF(G7=0,0,IF(G7=1,1000,IF(G7=2,930,IF(G7=3,860,IF(G7=4,790,IF(G7=5,720,650-(G7-6)*(650/$H$5)))))))</f>
        <v>930</v>
      </c>
      <c r="I7" s="22"/>
      <c r="J7" s="16">
        <f aca="true" t="shared" si="2" ref="J7:J17">IF(I7=0,0,IF(I7=1,1000,IF(I7=2,930,IF(I7=3,860,IF(I7=4,790,IF(I7=5,720,650-(I7-6)*(650/$J$5)))))))</f>
        <v>0</v>
      </c>
      <c r="K7" s="23">
        <v>1</v>
      </c>
      <c r="L7" s="15">
        <f aca="true" t="shared" si="3" ref="L7:L17">IF(K7=0,0,IF(K7=1,1000,IF(K7=2,930,IF(K7=3,860,IF(K7=4,790,IF(K7=5,720,650-(K7-6)*(650/$L$5)))))))</f>
        <v>1000</v>
      </c>
      <c r="M7" s="22">
        <v>7</v>
      </c>
      <c r="N7" s="16">
        <f aca="true" t="shared" si="4" ref="N7:N17">IF(M7=0,0,IF(M7=1,1200,IF(M7=2,1120,IF(M7=3,1040,IF(M7=4,960,IF(M7=5,880,800-(M7-6)*(800/$N$5)))))))</f>
        <v>727.2727272727273</v>
      </c>
      <c r="O7" s="23">
        <v>1</v>
      </c>
      <c r="P7" s="15">
        <f aca="true" t="shared" si="5" ref="P7:P17">IF(O7=0,0,IF(O7=1,1000,IF(O7=2,930,IF(O7=3,860,IF(O7=4,790,IF(O7=5,720,650-(O7-6)*(650/$P$5)))))))</f>
        <v>1000</v>
      </c>
    </row>
    <row r="8" spans="1:16" ht="15">
      <c r="A8" s="52">
        <v>2</v>
      </c>
      <c r="B8" s="55" t="s">
        <v>136</v>
      </c>
      <c r="C8" s="36" t="s">
        <v>137</v>
      </c>
      <c r="D8" s="56" t="s">
        <v>44</v>
      </c>
      <c r="E8" s="28">
        <f>SUM(LARGE((H8,J8,L8,N8,P8),1),LARGE((H8,J8,L8,N8,P8),2),LARGE((H8,J8,L8,N8,P8),3),LARGE((H8,J8,L8,N8,P8),4))</f>
        <v>2200</v>
      </c>
      <c r="F8" s="29">
        <f t="shared" si="0"/>
        <v>2200</v>
      </c>
      <c r="G8" s="43"/>
      <c r="H8" s="8">
        <f t="shared" si="1"/>
        <v>0</v>
      </c>
      <c r="I8" s="21">
        <v>1</v>
      </c>
      <c r="J8" s="9">
        <f t="shared" si="2"/>
        <v>1000</v>
      </c>
      <c r="K8" s="24"/>
      <c r="L8" s="8">
        <f t="shared" si="3"/>
        <v>0</v>
      </c>
      <c r="M8" s="21">
        <v>1</v>
      </c>
      <c r="N8" s="9">
        <f t="shared" si="4"/>
        <v>1200</v>
      </c>
      <c r="O8" s="24"/>
      <c r="P8" s="8">
        <f t="shared" si="5"/>
        <v>0</v>
      </c>
    </row>
    <row r="9" spans="1:16" ht="15">
      <c r="A9" s="52">
        <v>3</v>
      </c>
      <c r="B9" s="55" t="s">
        <v>190</v>
      </c>
      <c r="C9" s="36" t="s">
        <v>273</v>
      </c>
      <c r="D9" s="56" t="s">
        <v>44</v>
      </c>
      <c r="E9" s="28">
        <f>SUM(LARGE((H9,J9,L9,N9,P9),1),LARGE((H9,J9,L9,N9,P9),2),LARGE((H9,J9,L9,N9,P9),3),LARGE((H9,J9,L9,N9,P9),4))</f>
        <v>1810</v>
      </c>
      <c r="F9" s="29">
        <f t="shared" si="0"/>
        <v>1810</v>
      </c>
      <c r="G9" s="43"/>
      <c r="H9" s="8">
        <f t="shared" si="1"/>
        <v>0</v>
      </c>
      <c r="I9" s="21"/>
      <c r="J9" s="9">
        <f t="shared" si="2"/>
        <v>0</v>
      </c>
      <c r="K9" s="24">
        <v>2</v>
      </c>
      <c r="L9" s="8">
        <f t="shared" si="3"/>
        <v>930</v>
      </c>
      <c r="M9" s="21">
        <v>5</v>
      </c>
      <c r="N9" s="9">
        <f t="shared" si="4"/>
        <v>880</v>
      </c>
      <c r="O9" s="24"/>
      <c r="P9" s="8">
        <f t="shared" si="5"/>
        <v>0</v>
      </c>
    </row>
    <row r="10" spans="1:16" ht="15">
      <c r="A10" s="52">
        <v>4</v>
      </c>
      <c r="B10" s="55" t="s">
        <v>308</v>
      </c>
      <c r="C10" s="36" t="s">
        <v>309</v>
      </c>
      <c r="D10" s="56" t="s">
        <v>155</v>
      </c>
      <c r="E10" s="28">
        <f>SUM(LARGE((H10,J10,L10,N10,P10),1),LARGE((H10,J10,L10,N10,P10),2),LARGE((H10,J10,L10,N10,P10),3),LARGE((H10,J10,L10,N10,P10),4))</f>
        <v>1800</v>
      </c>
      <c r="F10" s="29">
        <f t="shared" si="0"/>
        <v>1800</v>
      </c>
      <c r="G10" s="43">
        <v>1</v>
      </c>
      <c r="H10" s="8">
        <f t="shared" si="1"/>
        <v>1000</v>
      </c>
      <c r="I10" s="21"/>
      <c r="J10" s="9">
        <f t="shared" si="2"/>
        <v>0</v>
      </c>
      <c r="K10" s="24"/>
      <c r="L10" s="8">
        <f t="shared" si="3"/>
        <v>0</v>
      </c>
      <c r="M10" s="21">
        <v>6</v>
      </c>
      <c r="N10" s="9">
        <f t="shared" si="4"/>
        <v>800</v>
      </c>
      <c r="O10" s="24"/>
      <c r="P10" s="8">
        <f t="shared" si="5"/>
        <v>0</v>
      </c>
    </row>
    <row r="11" spans="1:16" ht="15">
      <c r="A11" s="52">
        <v>5</v>
      </c>
      <c r="B11" s="55" t="s">
        <v>138</v>
      </c>
      <c r="C11" s="36" t="s">
        <v>139</v>
      </c>
      <c r="D11" s="56" t="s">
        <v>45</v>
      </c>
      <c r="E11" s="28">
        <f>SUM(LARGE((H11,J11,L11,N11,P11),1),LARGE((H11,J11,L11,N11,P11),2),LARGE((H11,J11,L11,N11,P11),3),LARGE((H11,J11,L11,N11,P11),4))</f>
        <v>1584.5454545454545</v>
      </c>
      <c r="F11" s="29">
        <f t="shared" si="0"/>
        <v>1584.5454545454545</v>
      </c>
      <c r="G11" s="43"/>
      <c r="H11" s="8">
        <f t="shared" si="1"/>
        <v>0</v>
      </c>
      <c r="I11" s="21"/>
      <c r="J11" s="9">
        <f t="shared" si="2"/>
        <v>0</v>
      </c>
      <c r="K11" s="24"/>
      <c r="L11" s="8">
        <f t="shared" si="3"/>
        <v>0</v>
      </c>
      <c r="M11" s="21">
        <v>8</v>
      </c>
      <c r="N11" s="9">
        <f t="shared" si="4"/>
        <v>654.5454545454545</v>
      </c>
      <c r="O11" s="24">
        <v>2</v>
      </c>
      <c r="P11" s="8">
        <f t="shared" si="5"/>
        <v>930</v>
      </c>
    </row>
    <row r="12" spans="1:16" ht="15">
      <c r="A12" s="52">
        <v>6</v>
      </c>
      <c r="B12" s="55" t="s">
        <v>464</v>
      </c>
      <c r="C12" s="36" t="s">
        <v>465</v>
      </c>
      <c r="D12" s="56" t="s">
        <v>162</v>
      </c>
      <c r="E12" s="28">
        <f>SUM(LARGE((H12,J12,L12,N12,P12),1),LARGE((H12,J12,L12,N12,P12),2),LARGE((H12,J12,L12,N12,P12),3),LARGE((H12,J12,L12,N12,P12),4))</f>
        <v>1369.090909090909</v>
      </c>
      <c r="F12" s="29">
        <f t="shared" si="0"/>
        <v>1369.090909090909</v>
      </c>
      <c r="G12" s="43"/>
      <c r="H12" s="8">
        <f t="shared" si="1"/>
        <v>0</v>
      </c>
      <c r="I12" s="21"/>
      <c r="J12" s="9">
        <f t="shared" si="2"/>
        <v>0</v>
      </c>
      <c r="K12" s="24">
        <v>3</v>
      </c>
      <c r="L12" s="8">
        <f t="shared" si="3"/>
        <v>860</v>
      </c>
      <c r="M12" s="21">
        <v>10</v>
      </c>
      <c r="N12" s="9">
        <f t="shared" si="4"/>
        <v>509.09090909090907</v>
      </c>
      <c r="O12" s="24"/>
      <c r="P12" s="8">
        <f t="shared" si="5"/>
        <v>0</v>
      </c>
    </row>
    <row r="13" spans="1:16" ht="15">
      <c r="A13" s="52">
        <v>7</v>
      </c>
      <c r="B13" s="55" t="s">
        <v>95</v>
      </c>
      <c r="C13" s="36" t="s">
        <v>523</v>
      </c>
      <c r="D13" s="56" t="s">
        <v>200</v>
      </c>
      <c r="E13" s="28">
        <f>SUM(LARGE((H13,J13,L13,N13,P13),1),LARGE((H13,J13,L13,N13,P13),2),LARGE((H13,J13,L13,N13,P13),3),LARGE((H13,J13,L13,N13,P13),4))</f>
        <v>1296.3636363636363</v>
      </c>
      <c r="F13" s="29">
        <f t="shared" si="0"/>
        <v>1296.3636363636363</v>
      </c>
      <c r="G13" s="43"/>
      <c r="H13" s="8">
        <f t="shared" si="1"/>
        <v>0</v>
      </c>
      <c r="I13" s="21"/>
      <c r="J13" s="9">
        <f t="shared" si="2"/>
        <v>0</v>
      </c>
      <c r="K13" s="24"/>
      <c r="L13" s="8">
        <f t="shared" si="3"/>
        <v>0</v>
      </c>
      <c r="M13" s="21">
        <v>11</v>
      </c>
      <c r="N13" s="9">
        <f t="shared" si="4"/>
        <v>436.3636363636363</v>
      </c>
      <c r="O13" s="24">
        <v>3</v>
      </c>
      <c r="P13" s="8">
        <f t="shared" si="5"/>
        <v>860</v>
      </c>
    </row>
    <row r="14" spans="1:16" ht="15">
      <c r="A14" s="52">
        <v>8</v>
      </c>
      <c r="B14" s="55" t="s">
        <v>276</v>
      </c>
      <c r="C14" s="36" t="s">
        <v>307</v>
      </c>
      <c r="D14" s="56" t="s">
        <v>155</v>
      </c>
      <c r="E14" s="28">
        <f>SUM(LARGE((H14,J14,L14,N14,P14),1),LARGE((H14,J14,L14,N14,P14),2),LARGE((H14,J14,L14,N14,P14),3),LARGE((H14,J14,L14,N14,P14),4))</f>
        <v>1120</v>
      </c>
      <c r="F14" s="29">
        <f t="shared" si="0"/>
        <v>1120</v>
      </c>
      <c r="G14" s="43"/>
      <c r="H14" s="8">
        <f t="shared" si="1"/>
        <v>0</v>
      </c>
      <c r="I14" s="21"/>
      <c r="J14" s="9">
        <f t="shared" si="2"/>
        <v>0</v>
      </c>
      <c r="K14" s="24"/>
      <c r="L14" s="8">
        <f t="shared" si="3"/>
        <v>0</v>
      </c>
      <c r="M14" s="21">
        <v>2</v>
      </c>
      <c r="N14" s="9">
        <f t="shared" si="4"/>
        <v>1120</v>
      </c>
      <c r="O14" s="24"/>
      <c r="P14" s="8">
        <f t="shared" si="5"/>
        <v>0</v>
      </c>
    </row>
    <row r="15" spans="1:16" ht="15">
      <c r="A15" s="52">
        <v>9</v>
      </c>
      <c r="B15" s="55" t="s">
        <v>85</v>
      </c>
      <c r="C15" s="36" t="s">
        <v>309</v>
      </c>
      <c r="D15" s="56" t="s">
        <v>44</v>
      </c>
      <c r="E15" s="28">
        <f>SUM(LARGE((H15,J15,L15,N15,P15),1),LARGE((H15,J15,L15,N15,P15),2),LARGE((H15,J15,L15,N15,P15),3),LARGE((H15,J15,L15,N15,P15),4))</f>
        <v>1040</v>
      </c>
      <c r="F15" s="29">
        <f t="shared" si="0"/>
        <v>1040</v>
      </c>
      <c r="G15" s="43"/>
      <c r="H15" s="8">
        <f t="shared" si="1"/>
        <v>0</v>
      </c>
      <c r="I15" s="21"/>
      <c r="J15" s="9">
        <f t="shared" si="2"/>
        <v>0</v>
      </c>
      <c r="K15" s="24"/>
      <c r="L15" s="8">
        <f t="shared" si="3"/>
        <v>0</v>
      </c>
      <c r="M15" s="21">
        <v>3</v>
      </c>
      <c r="N15" s="9">
        <f t="shared" si="4"/>
        <v>1040</v>
      </c>
      <c r="O15" s="24"/>
      <c r="P15" s="8">
        <f t="shared" si="5"/>
        <v>0</v>
      </c>
    </row>
    <row r="16" spans="1:16" ht="15">
      <c r="A16" s="52">
        <v>10</v>
      </c>
      <c r="B16" s="55" t="s">
        <v>158</v>
      </c>
      <c r="C16" s="36" t="s">
        <v>312</v>
      </c>
      <c r="D16" s="56" t="s">
        <v>155</v>
      </c>
      <c r="E16" s="28">
        <f>SUM(LARGE((H16,J16,L16,N16,P16),1),LARGE((H16,J16,L16,N16,P16),2),LARGE((H16,J16,L16,N16,P16),3),LARGE((H16,J16,L16,N16,P16),4))</f>
        <v>960</v>
      </c>
      <c r="F16" s="29">
        <f t="shared" si="0"/>
        <v>960</v>
      </c>
      <c r="G16" s="43"/>
      <c r="H16" s="8">
        <f t="shared" si="1"/>
        <v>0</v>
      </c>
      <c r="I16" s="21"/>
      <c r="J16" s="9">
        <f t="shared" si="2"/>
        <v>0</v>
      </c>
      <c r="K16" s="24"/>
      <c r="L16" s="8">
        <f t="shared" si="3"/>
        <v>0</v>
      </c>
      <c r="M16" s="21">
        <v>4</v>
      </c>
      <c r="N16" s="9">
        <f t="shared" si="4"/>
        <v>960</v>
      </c>
      <c r="O16" s="24"/>
      <c r="P16" s="8">
        <f t="shared" si="5"/>
        <v>0</v>
      </c>
    </row>
    <row r="17" spans="1:16" ht="15.75" thickBot="1">
      <c r="A17" s="106">
        <v>11</v>
      </c>
      <c r="B17" s="107" t="s">
        <v>310</v>
      </c>
      <c r="C17" s="97" t="s">
        <v>311</v>
      </c>
      <c r="D17" s="108" t="s">
        <v>155</v>
      </c>
      <c r="E17" s="99">
        <f>SUM(LARGE((H17,J17,L17,N17,P17),1),LARGE((H17,J17,L17,N17,P17),2),LARGE((H17,J17,L17,N17,P17),3),LARGE((H17,J17,L17,N17,P17),4))</f>
        <v>581.8181818181818</v>
      </c>
      <c r="F17" s="100">
        <f t="shared" si="0"/>
        <v>581.8181818181818</v>
      </c>
      <c r="G17" s="101"/>
      <c r="H17" s="102">
        <f t="shared" si="1"/>
        <v>0</v>
      </c>
      <c r="I17" s="103"/>
      <c r="J17" s="104">
        <f t="shared" si="2"/>
        <v>0</v>
      </c>
      <c r="K17" s="105"/>
      <c r="L17" s="102">
        <f t="shared" si="3"/>
        <v>0</v>
      </c>
      <c r="M17" s="103">
        <v>9</v>
      </c>
      <c r="N17" s="104">
        <f t="shared" si="4"/>
        <v>581.8181818181818</v>
      </c>
      <c r="O17" s="105"/>
      <c r="P17" s="102">
        <f t="shared" si="5"/>
        <v>0</v>
      </c>
    </row>
  </sheetData>
  <sheetProtection/>
  <mergeCells count="9">
    <mergeCell ref="M3:N3"/>
    <mergeCell ref="O3:P3"/>
    <mergeCell ref="E5:F5"/>
    <mergeCell ref="A3:A5"/>
    <mergeCell ref="B3:D5"/>
    <mergeCell ref="E3:F4"/>
    <mergeCell ref="G3:H3"/>
    <mergeCell ref="I3:J3"/>
    <mergeCell ref="K3:L3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5.140625" style="0" customWidth="1"/>
    <col min="2" max="2" width="12.140625" style="0" customWidth="1"/>
    <col min="4" max="4" width="17.7109375" style="0" customWidth="1"/>
    <col min="5" max="6" width="8.7109375" style="0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2" width="8.7109375" style="0" customWidth="1"/>
    <col min="13" max="13" width="6.7109375" style="0" customWidth="1"/>
    <col min="14" max="14" width="8.7109375" style="0" customWidth="1"/>
    <col min="15" max="15" width="6.7109375" style="0" customWidth="1"/>
    <col min="16" max="16" width="8.7109375" style="0" customWidth="1"/>
  </cols>
  <sheetData>
    <row r="1" spans="1:6" ht="19.5" thickBot="1">
      <c r="A1" s="5" t="s">
        <v>3</v>
      </c>
      <c r="B1" s="25"/>
      <c r="C1" s="33" t="s">
        <v>24</v>
      </c>
      <c r="E1" t="s">
        <v>28</v>
      </c>
      <c r="F1" s="57" t="s">
        <v>319</v>
      </c>
    </row>
    <row r="2" ht="15.75" thickBot="1"/>
    <row r="3" spans="1:16" ht="15">
      <c r="A3" s="72"/>
      <c r="B3" s="75" t="s">
        <v>31</v>
      </c>
      <c r="C3" s="76"/>
      <c r="D3" s="77"/>
      <c r="E3" s="68" t="s">
        <v>7</v>
      </c>
      <c r="F3" s="69"/>
      <c r="G3" s="86" t="s">
        <v>318</v>
      </c>
      <c r="H3" s="67"/>
      <c r="I3" s="87" t="s">
        <v>320</v>
      </c>
      <c r="J3" s="88"/>
      <c r="K3" s="86" t="s">
        <v>10</v>
      </c>
      <c r="L3" s="67"/>
      <c r="M3" s="86" t="s">
        <v>11</v>
      </c>
      <c r="N3" s="67"/>
      <c r="O3" s="66" t="s">
        <v>13</v>
      </c>
      <c r="P3" s="67"/>
    </row>
    <row r="4" spans="1:16" ht="15">
      <c r="A4" s="73"/>
      <c r="B4" s="78"/>
      <c r="C4" s="79"/>
      <c r="D4" s="80"/>
      <c r="E4" s="70"/>
      <c r="F4" s="71"/>
      <c r="G4" s="30" t="s">
        <v>27</v>
      </c>
      <c r="H4" s="31">
        <v>1000</v>
      </c>
      <c r="I4" s="30" t="s">
        <v>27</v>
      </c>
      <c r="J4" s="31">
        <v>1000</v>
      </c>
      <c r="K4" s="30" t="s">
        <v>27</v>
      </c>
      <c r="L4" s="31">
        <v>1000</v>
      </c>
      <c r="M4" s="30" t="s">
        <v>27</v>
      </c>
      <c r="N4" s="31">
        <v>1200</v>
      </c>
      <c r="O4" s="30" t="s">
        <v>27</v>
      </c>
      <c r="P4" s="31">
        <v>1000</v>
      </c>
    </row>
    <row r="5" spans="1:16" ht="15.75" thickBot="1">
      <c r="A5" s="74"/>
      <c r="B5" s="81"/>
      <c r="C5" s="82"/>
      <c r="D5" s="83"/>
      <c r="E5" s="84" t="s">
        <v>9</v>
      </c>
      <c r="F5" s="85"/>
      <c r="G5" s="1" t="s">
        <v>8</v>
      </c>
      <c r="H5" s="7">
        <v>3</v>
      </c>
      <c r="I5" s="1" t="s">
        <v>8</v>
      </c>
      <c r="J5" s="7">
        <v>8</v>
      </c>
      <c r="K5" s="1" t="s">
        <v>8</v>
      </c>
      <c r="L5" s="7">
        <v>7</v>
      </c>
      <c r="M5" s="1" t="s">
        <v>8</v>
      </c>
      <c r="N5" s="7">
        <v>17</v>
      </c>
      <c r="O5" s="6" t="s">
        <v>8</v>
      </c>
      <c r="P5" s="7">
        <v>7</v>
      </c>
    </row>
    <row r="6" spans="1:16" ht="15.75" thickBot="1">
      <c r="A6" s="32" t="s">
        <v>0</v>
      </c>
      <c r="B6" s="44" t="s">
        <v>1</v>
      </c>
      <c r="C6" s="4" t="s">
        <v>2</v>
      </c>
      <c r="D6" s="2" t="s">
        <v>4</v>
      </c>
      <c r="E6" s="60" t="s">
        <v>26</v>
      </c>
      <c r="F6" s="61" t="s">
        <v>6</v>
      </c>
      <c r="G6" s="18" t="s">
        <v>0</v>
      </c>
      <c r="H6" s="19" t="s">
        <v>9</v>
      </c>
      <c r="I6" s="18" t="s">
        <v>0</v>
      </c>
      <c r="J6" s="19" t="s">
        <v>9</v>
      </c>
      <c r="K6" s="18" t="s">
        <v>0</v>
      </c>
      <c r="L6" s="19" t="s">
        <v>9</v>
      </c>
      <c r="M6" s="18" t="s">
        <v>0</v>
      </c>
      <c r="N6" s="19" t="s">
        <v>9</v>
      </c>
      <c r="O6" s="20" t="s">
        <v>0</v>
      </c>
      <c r="P6" s="19" t="s">
        <v>9</v>
      </c>
    </row>
    <row r="7" spans="1:16" ht="15">
      <c r="A7" s="38">
        <v>1</v>
      </c>
      <c r="B7" s="45" t="s">
        <v>141</v>
      </c>
      <c r="C7" s="46" t="s">
        <v>142</v>
      </c>
      <c r="D7" s="34" t="s">
        <v>45</v>
      </c>
      <c r="E7" s="93">
        <f>SUM(LARGE((H7,J7,L7,N7,P7),1),LARGE((H7,J7,L7,N7,P7),2),LARGE((H7,J7,L7,N7,P7),3),LARGE((H7,J7,L7,N7,P7),4))</f>
        <v>4120</v>
      </c>
      <c r="F7" s="94">
        <f aca="true" t="shared" si="0" ref="F7:F29">H7+J7+L7+N7+P7</f>
        <v>4120</v>
      </c>
      <c r="G7" s="42">
        <v>1</v>
      </c>
      <c r="H7" s="15">
        <f aca="true" t="shared" si="1" ref="H7:H29">IF(G7=0,0,IF(G7=1,1000,IF(G7=2,930,IF(G7=3,860,IF(G7=4,790,IF(G7=5,720,650-(G7-6)*(650/$H$5)))))))</f>
        <v>1000</v>
      </c>
      <c r="I7" s="22">
        <v>1</v>
      </c>
      <c r="J7" s="16">
        <f aca="true" t="shared" si="2" ref="J7:J29">IF(I7=0,0,IF(I7=1,1000,IF(I7=2,930,IF(I7=3,860,IF(I7=4,790,IF(I7=5,720,650-(I7-6)*(650/$J$5)))))))</f>
        <v>1000</v>
      </c>
      <c r="K7" s="23"/>
      <c r="L7" s="15">
        <f aca="true" t="shared" si="3" ref="L7:L29">IF(K7=0,0,IF(K7=1,1000,IF(K7=2,930,IF(K7=3,860,IF(K7=4,790,IF(K7=5,720,650-(K7-6)*(650/$L$5)))))))</f>
        <v>0</v>
      </c>
      <c r="M7" s="22">
        <v>2</v>
      </c>
      <c r="N7" s="16">
        <f aca="true" t="shared" si="4" ref="N7:N29">IF(M7=0,0,IF(M7=1,1200,IF(M7=2,1120,IF(M7=3,1040,IF(M7=4,960,IF(M7=5,880,800-(M7-6)*(800/$N$5)))))))</f>
        <v>1120</v>
      </c>
      <c r="O7" s="23">
        <v>1</v>
      </c>
      <c r="P7" s="15">
        <f aca="true" t="shared" si="5" ref="P7:P29">IF(O7=0,0,IF(O7=1,1000,IF(O7=2,930,IF(O7=3,860,IF(O7=4,790,IF(O7=5,720,650-(O7-6)*(650/$P$5)))))))</f>
        <v>1000</v>
      </c>
    </row>
    <row r="8" spans="1:16" ht="15">
      <c r="A8" s="39">
        <v>2</v>
      </c>
      <c r="B8" s="37" t="s">
        <v>229</v>
      </c>
      <c r="C8" s="36" t="s">
        <v>230</v>
      </c>
      <c r="D8" s="35" t="s">
        <v>160</v>
      </c>
      <c r="E8" s="28">
        <f>SUM(LARGE((H8,J8,L8,N8,P8),1),LARGE((H8,J8,L8,N8,P8),2),LARGE((H8,J8,L8,N8,P8),3),LARGE((H8,J8,L8,N8,P8),4))</f>
        <v>3331.764705882353</v>
      </c>
      <c r="F8" s="29">
        <f t="shared" si="0"/>
        <v>3331.764705882353</v>
      </c>
      <c r="G8" s="43">
        <v>3</v>
      </c>
      <c r="H8" s="8">
        <f t="shared" si="1"/>
        <v>860</v>
      </c>
      <c r="I8" s="21">
        <v>3</v>
      </c>
      <c r="J8" s="9">
        <f t="shared" si="2"/>
        <v>860</v>
      </c>
      <c r="K8" s="24">
        <v>1</v>
      </c>
      <c r="L8" s="8">
        <f t="shared" si="3"/>
        <v>1000</v>
      </c>
      <c r="M8" s="21">
        <v>10</v>
      </c>
      <c r="N8" s="9">
        <f t="shared" si="4"/>
        <v>611.7647058823529</v>
      </c>
      <c r="O8" s="24"/>
      <c r="P8" s="8">
        <f t="shared" si="5"/>
        <v>0</v>
      </c>
    </row>
    <row r="9" spans="1:16" ht="15">
      <c r="A9" s="39">
        <v>3</v>
      </c>
      <c r="B9" s="37" t="s">
        <v>231</v>
      </c>
      <c r="C9" s="36" t="s">
        <v>232</v>
      </c>
      <c r="D9" s="35" t="s">
        <v>162</v>
      </c>
      <c r="E9" s="28">
        <f>SUM(LARGE((H9,J9,L9,N9,P9),1),LARGE((H9,J9,L9,N9,P9),2),LARGE((H9,J9,L9,N9,P9),3),LARGE((H9,J9,L9,N9,P9),4))</f>
        <v>3262.9411764705883</v>
      </c>
      <c r="F9" s="29">
        <f t="shared" si="0"/>
        <v>3262.9411764705883</v>
      </c>
      <c r="G9" s="43"/>
      <c r="H9" s="8">
        <f t="shared" si="1"/>
        <v>0</v>
      </c>
      <c r="I9" s="21">
        <v>4</v>
      </c>
      <c r="J9" s="9">
        <f t="shared" si="2"/>
        <v>790</v>
      </c>
      <c r="K9" s="24">
        <v>3</v>
      </c>
      <c r="L9" s="8">
        <f t="shared" si="3"/>
        <v>860</v>
      </c>
      <c r="M9" s="21">
        <v>7</v>
      </c>
      <c r="N9" s="9">
        <f t="shared" si="4"/>
        <v>752.9411764705883</v>
      </c>
      <c r="O9" s="24">
        <v>3</v>
      </c>
      <c r="P9" s="8">
        <f t="shared" si="5"/>
        <v>860</v>
      </c>
    </row>
    <row r="10" spans="1:16" ht="15">
      <c r="A10" s="39">
        <v>4</v>
      </c>
      <c r="B10" s="37" t="s">
        <v>228</v>
      </c>
      <c r="C10" s="36" t="s">
        <v>130</v>
      </c>
      <c r="D10" s="35" t="s">
        <v>119</v>
      </c>
      <c r="E10" s="28">
        <f>SUM(LARGE((H10,J10,L10,N10,P10),1),LARGE((H10,J10,L10,N10,P10),2),LARGE((H10,J10,L10,N10,P10),3),LARGE((H10,J10,L10,N10,P10),4))</f>
        <v>2130</v>
      </c>
      <c r="F10" s="29">
        <f t="shared" si="0"/>
        <v>2130</v>
      </c>
      <c r="G10" s="43"/>
      <c r="H10" s="8">
        <f t="shared" si="1"/>
        <v>0</v>
      </c>
      <c r="I10" s="21">
        <v>2</v>
      </c>
      <c r="J10" s="9">
        <f t="shared" si="2"/>
        <v>930</v>
      </c>
      <c r="K10" s="24"/>
      <c r="L10" s="8">
        <f t="shared" si="3"/>
        <v>0</v>
      </c>
      <c r="M10" s="21">
        <v>1</v>
      </c>
      <c r="N10" s="9">
        <f t="shared" si="4"/>
        <v>1200</v>
      </c>
      <c r="O10" s="24"/>
      <c r="P10" s="8">
        <f t="shared" si="5"/>
        <v>0</v>
      </c>
    </row>
    <row r="11" spans="1:16" ht="15">
      <c r="A11" s="39">
        <v>5</v>
      </c>
      <c r="B11" s="37" t="s">
        <v>233</v>
      </c>
      <c r="C11" s="36" t="s">
        <v>234</v>
      </c>
      <c r="D11" s="35" t="s">
        <v>162</v>
      </c>
      <c r="E11" s="28">
        <f>SUM(LARGE((H11,J11,L11,N11,P11),1),LARGE((H11,J11,L11,N11,P11),2),LARGE((H11,J11,L11,N11,P11),3),LARGE((H11,J11,L11,N11,P11),4))</f>
        <v>2027.6470588235293</v>
      </c>
      <c r="F11" s="29">
        <f t="shared" si="0"/>
        <v>2027.6470588235293</v>
      </c>
      <c r="G11" s="43"/>
      <c r="H11" s="8">
        <f t="shared" si="1"/>
        <v>0</v>
      </c>
      <c r="I11" s="21">
        <v>5</v>
      </c>
      <c r="J11" s="9">
        <f t="shared" si="2"/>
        <v>720</v>
      </c>
      <c r="K11" s="24">
        <v>4</v>
      </c>
      <c r="L11" s="8">
        <f t="shared" si="3"/>
        <v>790</v>
      </c>
      <c r="M11" s="21">
        <v>12</v>
      </c>
      <c r="N11" s="9">
        <f t="shared" si="4"/>
        <v>517.6470588235294</v>
      </c>
      <c r="O11" s="24"/>
      <c r="P11" s="8">
        <f t="shared" si="5"/>
        <v>0</v>
      </c>
    </row>
    <row r="12" spans="1:16" ht="15">
      <c r="A12" s="39">
        <v>6</v>
      </c>
      <c r="B12" s="37" t="s">
        <v>158</v>
      </c>
      <c r="C12" s="36" t="s">
        <v>275</v>
      </c>
      <c r="D12" s="35" t="s">
        <v>155</v>
      </c>
      <c r="E12" s="28">
        <f>SUM(LARGE((H12,J12,L12,N12,P12),1),LARGE((H12,J12,L12,N12,P12),2),LARGE((H12,J12,L12,N12,P12),3),LARGE((H12,J12,L12,N12,P12),4))</f>
        <v>1890</v>
      </c>
      <c r="F12" s="29">
        <f t="shared" si="0"/>
        <v>1890</v>
      </c>
      <c r="G12" s="43"/>
      <c r="H12" s="8">
        <f t="shared" si="1"/>
        <v>0</v>
      </c>
      <c r="I12" s="21"/>
      <c r="J12" s="9">
        <f t="shared" si="2"/>
        <v>0</v>
      </c>
      <c r="K12" s="24">
        <v>2</v>
      </c>
      <c r="L12" s="8">
        <f t="shared" si="3"/>
        <v>930</v>
      </c>
      <c r="M12" s="21">
        <v>4</v>
      </c>
      <c r="N12" s="9">
        <f t="shared" si="4"/>
        <v>960</v>
      </c>
      <c r="O12" s="24"/>
      <c r="P12" s="8">
        <f t="shared" si="5"/>
        <v>0</v>
      </c>
    </row>
    <row r="13" spans="1:16" ht="15">
      <c r="A13" s="39">
        <v>7</v>
      </c>
      <c r="B13" s="37" t="s">
        <v>66</v>
      </c>
      <c r="C13" s="36" t="s">
        <v>145</v>
      </c>
      <c r="D13" s="35" t="s">
        <v>132</v>
      </c>
      <c r="E13" s="28">
        <f>SUM(LARGE((H13,J13,L13,N13,P13),1),LARGE((H13,J13,L13,N13,P13),2),LARGE((H13,J13,L13,N13,P13),3),LARGE((H13,J13,L13,N13,P13),4))</f>
        <v>1580</v>
      </c>
      <c r="F13" s="29">
        <f t="shared" si="0"/>
        <v>1580</v>
      </c>
      <c r="G13" s="43">
        <v>2</v>
      </c>
      <c r="H13" s="8">
        <f t="shared" si="1"/>
        <v>930</v>
      </c>
      <c r="I13" s="21">
        <v>6</v>
      </c>
      <c r="J13" s="9">
        <f t="shared" si="2"/>
        <v>650</v>
      </c>
      <c r="K13" s="24"/>
      <c r="L13" s="8">
        <f t="shared" si="3"/>
        <v>0</v>
      </c>
      <c r="M13" s="21"/>
      <c r="N13" s="9">
        <f t="shared" si="4"/>
        <v>0</v>
      </c>
      <c r="O13" s="24"/>
      <c r="P13" s="8">
        <f t="shared" si="5"/>
        <v>0</v>
      </c>
    </row>
    <row r="14" spans="1:16" ht="15">
      <c r="A14" s="39">
        <v>8</v>
      </c>
      <c r="B14" s="37" t="s">
        <v>285</v>
      </c>
      <c r="C14" s="36" t="s">
        <v>241</v>
      </c>
      <c r="D14" s="35" t="s">
        <v>132</v>
      </c>
      <c r="E14" s="28">
        <f>SUM(LARGE((H14,J14,L14,N14,P14),1),LARGE((H14,J14,L14,N14,P14),2),LARGE((H14,J14,L14,N14,P14),3),LARGE((H14,J14,L14,N14,P14),4))</f>
        <v>1494.7058823529412</v>
      </c>
      <c r="F14" s="29">
        <f t="shared" si="0"/>
        <v>1494.7058823529412</v>
      </c>
      <c r="G14" s="43"/>
      <c r="H14" s="8">
        <f t="shared" si="1"/>
        <v>0</v>
      </c>
      <c r="I14" s="21"/>
      <c r="J14" s="9">
        <f t="shared" si="2"/>
        <v>0</v>
      </c>
      <c r="K14" s="24"/>
      <c r="L14" s="8">
        <f t="shared" si="3"/>
        <v>0</v>
      </c>
      <c r="M14" s="21">
        <v>11</v>
      </c>
      <c r="N14" s="9">
        <f t="shared" si="4"/>
        <v>564.7058823529412</v>
      </c>
      <c r="O14" s="24">
        <v>2</v>
      </c>
      <c r="P14" s="8">
        <f t="shared" si="5"/>
        <v>930</v>
      </c>
    </row>
    <row r="15" spans="1:16" ht="15">
      <c r="A15" s="39">
        <v>9</v>
      </c>
      <c r="B15" s="37" t="s">
        <v>235</v>
      </c>
      <c r="C15" s="36" t="s">
        <v>237</v>
      </c>
      <c r="D15" s="35" t="s">
        <v>185</v>
      </c>
      <c r="E15" s="28">
        <f>SUM(LARGE((H15,J15,L15,N15,P15),1),LARGE((H15,J15,L15,N15,P15),2),LARGE((H15,J15,L15,N15,P15),3),LARGE((H15,J15,L15,N15,P15),4))</f>
        <v>1277.5</v>
      </c>
      <c r="F15" s="29">
        <f t="shared" si="0"/>
        <v>1277.5</v>
      </c>
      <c r="G15" s="43"/>
      <c r="H15" s="8">
        <f t="shared" si="1"/>
        <v>0</v>
      </c>
      <c r="I15" s="21">
        <v>8</v>
      </c>
      <c r="J15" s="9">
        <f t="shared" si="2"/>
        <v>487.5</v>
      </c>
      <c r="K15" s="24"/>
      <c r="L15" s="8">
        <f t="shared" si="3"/>
        <v>0</v>
      </c>
      <c r="M15" s="21"/>
      <c r="N15" s="9">
        <f t="shared" si="4"/>
        <v>0</v>
      </c>
      <c r="O15" s="24">
        <v>4</v>
      </c>
      <c r="P15" s="8">
        <f t="shared" si="5"/>
        <v>790</v>
      </c>
    </row>
    <row r="16" spans="1:16" ht="15">
      <c r="A16" s="39">
        <v>10</v>
      </c>
      <c r="B16" s="37" t="s">
        <v>211</v>
      </c>
      <c r="C16" s="36" t="s">
        <v>234</v>
      </c>
      <c r="D16" s="35" t="s">
        <v>200</v>
      </c>
      <c r="E16" s="28">
        <f>SUM(LARGE((H16,J16,L16,N16,P16),1),LARGE((H16,J16,L16,N16,P16),2),LARGE((H16,J16,L16,N16,P16),3),LARGE((H16,J16,L16,N16,P16),4))</f>
        <v>1073.5294117647059</v>
      </c>
      <c r="F16" s="29">
        <f t="shared" si="0"/>
        <v>1073.5294117647059</v>
      </c>
      <c r="G16" s="43"/>
      <c r="H16" s="8">
        <f t="shared" si="1"/>
        <v>0</v>
      </c>
      <c r="I16" s="21"/>
      <c r="J16" s="9">
        <f t="shared" si="2"/>
        <v>0</v>
      </c>
      <c r="K16" s="24"/>
      <c r="L16" s="8">
        <f t="shared" si="3"/>
        <v>0</v>
      </c>
      <c r="M16" s="21">
        <v>14</v>
      </c>
      <c r="N16" s="9">
        <f t="shared" si="4"/>
        <v>423.52941176470586</v>
      </c>
      <c r="O16" s="24">
        <v>6</v>
      </c>
      <c r="P16" s="8">
        <f t="shared" si="5"/>
        <v>650</v>
      </c>
    </row>
    <row r="17" spans="1:16" ht="15">
      <c r="A17" s="39">
        <v>11</v>
      </c>
      <c r="B17" s="37" t="s">
        <v>143</v>
      </c>
      <c r="C17" s="36" t="s">
        <v>144</v>
      </c>
      <c r="D17" s="35" t="s">
        <v>45</v>
      </c>
      <c r="E17" s="28">
        <f>SUM(LARGE((H17,J17,L17,N17,P17),1),LARGE((H17,J17,L17,N17,P17),2),LARGE((H17,J17,L17,N17,P17),3),LARGE((H17,J17,L17,N17,P17),4))</f>
        <v>1040</v>
      </c>
      <c r="F17" s="29">
        <f t="shared" si="0"/>
        <v>1040</v>
      </c>
      <c r="G17" s="43"/>
      <c r="H17" s="8">
        <f t="shared" si="1"/>
        <v>0</v>
      </c>
      <c r="I17" s="21"/>
      <c r="J17" s="9">
        <f t="shared" si="2"/>
        <v>0</v>
      </c>
      <c r="K17" s="24"/>
      <c r="L17" s="8">
        <f t="shared" si="3"/>
        <v>0</v>
      </c>
      <c r="M17" s="21">
        <v>3</v>
      </c>
      <c r="N17" s="9">
        <f t="shared" si="4"/>
        <v>1040</v>
      </c>
      <c r="O17" s="24"/>
      <c r="P17" s="8">
        <f t="shared" si="5"/>
        <v>0</v>
      </c>
    </row>
    <row r="18" spans="1:16" ht="15">
      <c r="A18" s="39">
        <v>12</v>
      </c>
      <c r="B18" s="37" t="s">
        <v>266</v>
      </c>
      <c r="C18" s="36" t="s">
        <v>262</v>
      </c>
      <c r="D18" s="35" t="s">
        <v>162</v>
      </c>
      <c r="E18" s="28">
        <f>SUM(LARGE((H18,J18,L18,N18,P18),1),LARGE((H18,J18,L18,N18,P18),2),LARGE((H18,J18,L18,N18,P18),3),LARGE((H18,J18,L18,N18,P18),4))</f>
        <v>932.3529411764705</v>
      </c>
      <c r="F18" s="29">
        <f t="shared" si="0"/>
        <v>932.3529411764705</v>
      </c>
      <c r="G18" s="43"/>
      <c r="H18" s="8">
        <f t="shared" si="1"/>
        <v>0</v>
      </c>
      <c r="I18" s="21"/>
      <c r="J18" s="9">
        <f t="shared" si="2"/>
        <v>0</v>
      </c>
      <c r="K18" s="24">
        <v>6</v>
      </c>
      <c r="L18" s="8">
        <f t="shared" si="3"/>
        <v>650</v>
      </c>
      <c r="M18" s="21">
        <v>17</v>
      </c>
      <c r="N18" s="9">
        <f t="shared" si="4"/>
        <v>282.3529411764705</v>
      </c>
      <c r="O18" s="24"/>
      <c r="P18" s="8">
        <f t="shared" si="5"/>
        <v>0</v>
      </c>
    </row>
    <row r="19" spans="1:16" ht="15">
      <c r="A19" s="39">
        <v>13</v>
      </c>
      <c r="B19" s="37" t="s">
        <v>524</v>
      </c>
      <c r="C19" s="36" t="s">
        <v>151</v>
      </c>
      <c r="D19" s="35" t="s">
        <v>44</v>
      </c>
      <c r="E19" s="28">
        <f>SUM(LARGE((H19,J19,L19,N19,P19),1),LARGE((H19,J19,L19,N19,P19),2),LARGE((H19,J19,L19,N19,P19),3),LARGE((H19,J19,L19,N19,P19),4))</f>
        <v>880</v>
      </c>
      <c r="F19" s="29">
        <f t="shared" si="0"/>
        <v>880</v>
      </c>
      <c r="G19" s="43"/>
      <c r="H19" s="8">
        <f t="shared" si="1"/>
        <v>0</v>
      </c>
      <c r="I19" s="21"/>
      <c r="J19" s="9">
        <f t="shared" si="2"/>
        <v>0</v>
      </c>
      <c r="K19" s="24"/>
      <c r="L19" s="8">
        <f t="shared" si="3"/>
        <v>0</v>
      </c>
      <c r="M19" s="21">
        <v>5</v>
      </c>
      <c r="N19" s="9">
        <f t="shared" si="4"/>
        <v>880</v>
      </c>
      <c r="O19" s="24"/>
      <c r="P19" s="8">
        <f t="shared" si="5"/>
        <v>0</v>
      </c>
    </row>
    <row r="20" spans="1:16" ht="15">
      <c r="A20" s="39">
        <v>14</v>
      </c>
      <c r="B20" s="37" t="s">
        <v>305</v>
      </c>
      <c r="C20" s="36" t="s">
        <v>144</v>
      </c>
      <c r="D20" s="35" t="s">
        <v>45</v>
      </c>
      <c r="E20" s="28">
        <f>SUM(LARGE((H20,J20,L20,N20,P20),1),LARGE((H20,J20,L20,N20,P20),2),LARGE((H20,J20,L20,N20,P20),3),LARGE((H20,J20,L20,N20,P20),4))</f>
        <v>800</v>
      </c>
      <c r="F20" s="29">
        <f t="shared" si="0"/>
        <v>800</v>
      </c>
      <c r="G20" s="43"/>
      <c r="H20" s="8">
        <f t="shared" si="1"/>
        <v>0</v>
      </c>
      <c r="I20" s="21"/>
      <c r="J20" s="9">
        <f t="shared" si="2"/>
        <v>0</v>
      </c>
      <c r="K20" s="24"/>
      <c r="L20" s="8">
        <f t="shared" si="3"/>
        <v>0</v>
      </c>
      <c r="M20" s="21">
        <v>6</v>
      </c>
      <c r="N20" s="9">
        <f t="shared" si="4"/>
        <v>800</v>
      </c>
      <c r="O20" s="24"/>
      <c r="P20" s="8">
        <f t="shared" si="5"/>
        <v>0</v>
      </c>
    </row>
    <row r="21" spans="1:16" ht="15">
      <c r="A21" s="39">
        <v>15</v>
      </c>
      <c r="B21" s="37" t="s">
        <v>161</v>
      </c>
      <c r="C21" s="36" t="s">
        <v>236</v>
      </c>
      <c r="D21" s="35" t="s">
        <v>162</v>
      </c>
      <c r="E21" s="28">
        <f>SUM(LARGE((H21,J21,L21,N21,P21),1),LARGE((H21,J21,L21,N21,P21),2),LARGE((H21,J21,L21,N21,P21),3),LARGE((H21,J21,L21,N21,P21),4))</f>
        <v>720</v>
      </c>
      <c r="F21" s="29">
        <f t="shared" si="0"/>
        <v>720</v>
      </c>
      <c r="G21" s="43"/>
      <c r="H21" s="8">
        <f t="shared" si="1"/>
        <v>0</v>
      </c>
      <c r="I21" s="21"/>
      <c r="J21" s="9">
        <f t="shared" si="2"/>
        <v>0</v>
      </c>
      <c r="K21" s="24">
        <v>5</v>
      </c>
      <c r="L21" s="8">
        <f t="shared" si="3"/>
        <v>720</v>
      </c>
      <c r="M21" s="21"/>
      <c r="N21" s="9">
        <f t="shared" si="4"/>
        <v>0</v>
      </c>
      <c r="O21" s="24"/>
      <c r="P21" s="8">
        <f t="shared" si="5"/>
        <v>0</v>
      </c>
    </row>
    <row r="22" spans="1:16" ht="15">
      <c r="A22" s="39">
        <v>15</v>
      </c>
      <c r="B22" s="37" t="s">
        <v>552</v>
      </c>
      <c r="C22" s="36" t="s">
        <v>144</v>
      </c>
      <c r="D22" s="35" t="s">
        <v>553</v>
      </c>
      <c r="E22" s="28">
        <f>SUM(LARGE((H22,J22,L22,N22,P22),1),LARGE((H22,J22,L22,N22,P22),2),LARGE((H22,J22,L22,N22,P22),3),LARGE((H22,J22,L22,N22,P22),4))</f>
        <v>720</v>
      </c>
      <c r="F22" s="29">
        <f t="shared" si="0"/>
        <v>720</v>
      </c>
      <c r="G22" s="43"/>
      <c r="H22" s="8">
        <f t="shared" si="1"/>
        <v>0</v>
      </c>
      <c r="I22" s="21"/>
      <c r="J22" s="9">
        <f t="shared" si="2"/>
        <v>0</v>
      </c>
      <c r="K22" s="24"/>
      <c r="L22" s="8">
        <f t="shared" si="3"/>
        <v>0</v>
      </c>
      <c r="M22" s="21"/>
      <c r="N22" s="9">
        <f t="shared" si="4"/>
        <v>0</v>
      </c>
      <c r="O22" s="24">
        <v>5</v>
      </c>
      <c r="P22" s="8">
        <f t="shared" si="5"/>
        <v>720</v>
      </c>
    </row>
    <row r="23" spans="1:16" ht="15">
      <c r="A23" s="39">
        <v>17</v>
      </c>
      <c r="B23" s="37" t="s">
        <v>525</v>
      </c>
      <c r="C23" s="36" t="s">
        <v>130</v>
      </c>
      <c r="D23" s="35" t="s">
        <v>325</v>
      </c>
      <c r="E23" s="28">
        <f>SUM(LARGE((H23,J23,L23,N23,P23),1),LARGE((H23,J23,L23,N23,P23),2),LARGE((H23,J23,L23,N23,P23),3),LARGE((H23,J23,L23,N23,P23),4))</f>
        <v>705.8823529411765</v>
      </c>
      <c r="F23" s="29">
        <f t="shared" si="0"/>
        <v>705.8823529411765</v>
      </c>
      <c r="G23" s="43"/>
      <c r="H23" s="8">
        <f t="shared" si="1"/>
        <v>0</v>
      </c>
      <c r="I23" s="21"/>
      <c r="J23" s="9">
        <f t="shared" si="2"/>
        <v>0</v>
      </c>
      <c r="K23" s="24"/>
      <c r="L23" s="8">
        <f t="shared" si="3"/>
        <v>0</v>
      </c>
      <c r="M23" s="21">
        <v>8</v>
      </c>
      <c r="N23" s="9">
        <f t="shared" si="4"/>
        <v>705.8823529411765</v>
      </c>
      <c r="O23" s="24"/>
      <c r="P23" s="8">
        <f t="shared" si="5"/>
        <v>0</v>
      </c>
    </row>
    <row r="24" spans="1:16" ht="15">
      <c r="A24" s="39">
        <v>18</v>
      </c>
      <c r="B24" s="37" t="s">
        <v>105</v>
      </c>
      <c r="C24" s="36" t="s">
        <v>232</v>
      </c>
      <c r="D24" s="35" t="s">
        <v>155</v>
      </c>
      <c r="E24" s="28">
        <f>SUM(LARGE((H24,J24,L24,N24,P24),1),LARGE((H24,J24,L24,N24,P24),2),LARGE((H24,J24,L24,N24,P24),3),LARGE((H24,J24,L24,N24,P24),4))</f>
        <v>658.8235294117646</v>
      </c>
      <c r="F24" s="29">
        <f t="shared" si="0"/>
        <v>658.8235294117646</v>
      </c>
      <c r="G24" s="43"/>
      <c r="H24" s="8">
        <f t="shared" si="1"/>
        <v>0</v>
      </c>
      <c r="I24" s="21"/>
      <c r="J24" s="9">
        <f t="shared" si="2"/>
        <v>0</v>
      </c>
      <c r="K24" s="24"/>
      <c r="L24" s="8">
        <f t="shared" si="3"/>
        <v>0</v>
      </c>
      <c r="M24" s="21">
        <v>9</v>
      </c>
      <c r="N24" s="9">
        <f t="shared" si="4"/>
        <v>658.8235294117646</v>
      </c>
      <c r="O24" s="24"/>
      <c r="P24" s="8">
        <f t="shared" si="5"/>
        <v>0</v>
      </c>
    </row>
    <row r="25" spans="1:16" ht="15">
      <c r="A25" s="39">
        <v>19</v>
      </c>
      <c r="B25" s="37" t="s">
        <v>147</v>
      </c>
      <c r="C25" s="36" t="s">
        <v>148</v>
      </c>
      <c r="D25" s="35" t="s">
        <v>62</v>
      </c>
      <c r="E25" s="28">
        <f>SUM(LARGE((H25,J25,L25,N25,P25),1),LARGE((H25,J25,L25,N25,P25),2),LARGE((H25,J25,L25,N25,P25),3),LARGE((H25,J25,L25,N25,P25),4))</f>
        <v>568.75</v>
      </c>
      <c r="F25" s="29">
        <f t="shared" si="0"/>
        <v>568.75</v>
      </c>
      <c r="G25" s="43"/>
      <c r="H25" s="8">
        <f t="shared" si="1"/>
        <v>0</v>
      </c>
      <c r="I25" s="21">
        <v>7</v>
      </c>
      <c r="J25" s="9">
        <f t="shared" si="2"/>
        <v>568.75</v>
      </c>
      <c r="K25" s="24"/>
      <c r="L25" s="8">
        <f t="shared" si="3"/>
        <v>0</v>
      </c>
      <c r="M25" s="21"/>
      <c r="N25" s="9">
        <f t="shared" si="4"/>
        <v>0</v>
      </c>
      <c r="O25" s="24"/>
      <c r="P25" s="8">
        <f t="shared" si="5"/>
        <v>0</v>
      </c>
    </row>
    <row r="26" spans="1:16" ht="15">
      <c r="A26" s="39">
        <v>20</v>
      </c>
      <c r="B26" s="37" t="s">
        <v>264</v>
      </c>
      <c r="C26" s="36" t="s">
        <v>144</v>
      </c>
      <c r="D26" s="35" t="s">
        <v>160</v>
      </c>
      <c r="E26" s="28">
        <f>SUM(LARGE((H26,J26,L26,N26,P26),1),LARGE((H26,J26,L26,N26,P26),2),LARGE((H26,J26,L26,N26,P26),3),LARGE((H26,J26,L26,N26,P26),4))</f>
        <v>557.1428571428571</v>
      </c>
      <c r="F26" s="29">
        <f t="shared" si="0"/>
        <v>557.1428571428571</v>
      </c>
      <c r="G26" s="43"/>
      <c r="H26" s="8">
        <f t="shared" si="1"/>
        <v>0</v>
      </c>
      <c r="I26" s="21"/>
      <c r="J26" s="9">
        <f t="shared" si="2"/>
        <v>0</v>
      </c>
      <c r="K26" s="24">
        <v>7</v>
      </c>
      <c r="L26" s="8">
        <f t="shared" si="3"/>
        <v>557.1428571428571</v>
      </c>
      <c r="M26" s="21"/>
      <c r="N26" s="9">
        <f t="shared" si="4"/>
        <v>0</v>
      </c>
      <c r="O26" s="24"/>
      <c r="P26" s="8">
        <f t="shared" si="5"/>
        <v>0</v>
      </c>
    </row>
    <row r="27" spans="1:16" ht="15">
      <c r="A27" s="39">
        <v>20</v>
      </c>
      <c r="B27" s="37" t="s">
        <v>560</v>
      </c>
      <c r="C27" s="36" t="s">
        <v>561</v>
      </c>
      <c r="D27" s="35" t="s">
        <v>553</v>
      </c>
      <c r="E27" s="28">
        <f>SUM(LARGE((H27,J27,L27,N27,P27),1),LARGE((H27,J27,L27,N27,P27),2),LARGE((H27,J27,L27,N27,P27),3),LARGE((H27,J27,L27,N27,P27),4))</f>
        <v>557.1428571428571</v>
      </c>
      <c r="F27" s="29">
        <f t="shared" si="0"/>
        <v>557.1428571428571</v>
      </c>
      <c r="G27" s="43"/>
      <c r="H27" s="8">
        <f t="shared" si="1"/>
        <v>0</v>
      </c>
      <c r="I27" s="21"/>
      <c r="J27" s="9">
        <f t="shared" si="2"/>
        <v>0</v>
      </c>
      <c r="K27" s="24"/>
      <c r="L27" s="8">
        <f t="shared" si="3"/>
        <v>0</v>
      </c>
      <c r="M27" s="21"/>
      <c r="N27" s="9">
        <f t="shared" si="4"/>
        <v>0</v>
      </c>
      <c r="O27" s="24">
        <v>7</v>
      </c>
      <c r="P27" s="8">
        <f t="shared" si="5"/>
        <v>557.1428571428571</v>
      </c>
    </row>
    <row r="28" spans="1:16" ht="15">
      <c r="A28" s="39">
        <v>22</v>
      </c>
      <c r="B28" s="37" t="s">
        <v>49</v>
      </c>
      <c r="C28" s="36" t="s">
        <v>526</v>
      </c>
      <c r="D28" s="35" t="s">
        <v>45</v>
      </c>
      <c r="E28" s="28">
        <f>SUM(LARGE((H28,J28,L28,N28,P28),1),LARGE((H28,J28,L28,N28,P28),2),LARGE((H28,J28,L28,N28,P28),3),LARGE((H28,J28,L28,N28,P28),4))</f>
        <v>470.5882352941176</v>
      </c>
      <c r="F28" s="29">
        <f t="shared" si="0"/>
        <v>470.5882352941176</v>
      </c>
      <c r="G28" s="43"/>
      <c r="H28" s="8">
        <f t="shared" si="1"/>
        <v>0</v>
      </c>
      <c r="I28" s="21"/>
      <c r="J28" s="9">
        <f t="shared" si="2"/>
        <v>0</v>
      </c>
      <c r="K28" s="24"/>
      <c r="L28" s="8">
        <f t="shared" si="3"/>
        <v>0</v>
      </c>
      <c r="M28" s="21">
        <v>13</v>
      </c>
      <c r="N28" s="9">
        <f t="shared" si="4"/>
        <v>470.5882352941176</v>
      </c>
      <c r="O28" s="24"/>
      <c r="P28" s="8">
        <f t="shared" si="5"/>
        <v>0</v>
      </c>
    </row>
    <row r="29" spans="1:16" ht="15.75" thickBot="1">
      <c r="A29" s="95">
        <v>23</v>
      </c>
      <c r="B29" s="96" t="s">
        <v>527</v>
      </c>
      <c r="C29" s="97" t="s">
        <v>528</v>
      </c>
      <c r="D29" s="98" t="s">
        <v>200</v>
      </c>
      <c r="E29" s="99">
        <f>SUM(LARGE((H29,J29,L29,N29,P29),1),LARGE((H29,J29,L29,N29,P29),2),LARGE((H29,J29,L29,N29,P29),3),LARGE((H29,J29,L29,N29,P29),4))</f>
        <v>329.4117647058823</v>
      </c>
      <c r="F29" s="100">
        <f t="shared" si="0"/>
        <v>329.4117647058823</v>
      </c>
      <c r="G29" s="101"/>
      <c r="H29" s="102">
        <f t="shared" si="1"/>
        <v>0</v>
      </c>
      <c r="I29" s="103"/>
      <c r="J29" s="104">
        <f t="shared" si="2"/>
        <v>0</v>
      </c>
      <c r="K29" s="105"/>
      <c r="L29" s="102">
        <f t="shared" si="3"/>
        <v>0</v>
      </c>
      <c r="M29" s="103">
        <v>16</v>
      </c>
      <c r="N29" s="104">
        <f t="shared" si="4"/>
        <v>329.4117647058823</v>
      </c>
      <c r="O29" s="105"/>
      <c r="P29" s="102">
        <f t="shared" si="5"/>
        <v>0</v>
      </c>
    </row>
  </sheetData>
  <sheetProtection/>
  <mergeCells count="9">
    <mergeCell ref="M3:N3"/>
    <mergeCell ref="O3:P3"/>
    <mergeCell ref="E5:F5"/>
    <mergeCell ref="A3:A5"/>
    <mergeCell ref="B3:D5"/>
    <mergeCell ref="E3:F4"/>
    <mergeCell ref="G3:H3"/>
    <mergeCell ref="I3:J3"/>
    <mergeCell ref="K3:L3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5.140625" style="0" customWidth="1"/>
    <col min="2" max="2" width="12.140625" style="0" customWidth="1"/>
    <col min="4" max="4" width="17.7109375" style="0" customWidth="1"/>
    <col min="5" max="6" width="8.7109375" style="0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4" width="8.7109375" style="0" customWidth="1"/>
    <col min="15" max="15" width="6.7109375" style="0" customWidth="1"/>
    <col min="16" max="16" width="8.7109375" style="0" customWidth="1"/>
  </cols>
  <sheetData>
    <row r="1" spans="1:6" ht="19.5" thickBot="1">
      <c r="A1" s="5" t="s">
        <v>3</v>
      </c>
      <c r="B1" s="25"/>
      <c r="C1" s="33" t="s">
        <v>313</v>
      </c>
      <c r="E1" s="57"/>
      <c r="F1" s="57" t="s">
        <v>319</v>
      </c>
    </row>
    <row r="2" ht="15.75" thickBot="1"/>
    <row r="3" spans="1:16" ht="15">
      <c r="A3" s="72"/>
      <c r="B3" s="75" t="s">
        <v>314</v>
      </c>
      <c r="C3" s="76"/>
      <c r="D3" s="77"/>
      <c r="E3" s="68" t="s">
        <v>7</v>
      </c>
      <c r="F3" s="69"/>
      <c r="G3" s="86" t="s">
        <v>318</v>
      </c>
      <c r="H3" s="67"/>
      <c r="I3" s="87" t="s">
        <v>320</v>
      </c>
      <c r="J3" s="88"/>
      <c r="K3" s="86" t="s">
        <v>10</v>
      </c>
      <c r="L3" s="67"/>
      <c r="M3" s="86" t="s">
        <v>11</v>
      </c>
      <c r="N3" s="67"/>
      <c r="O3" s="66" t="s">
        <v>13</v>
      </c>
      <c r="P3" s="67"/>
    </row>
    <row r="4" spans="1:16" ht="15">
      <c r="A4" s="73"/>
      <c r="B4" s="78"/>
      <c r="C4" s="79"/>
      <c r="D4" s="80"/>
      <c r="E4" s="70"/>
      <c r="F4" s="71"/>
      <c r="G4" s="30" t="s">
        <v>27</v>
      </c>
      <c r="H4" s="31">
        <v>1000</v>
      </c>
      <c r="I4" s="30" t="s">
        <v>27</v>
      </c>
      <c r="J4" s="31">
        <v>1000</v>
      </c>
      <c r="K4" s="30" t="s">
        <v>27</v>
      </c>
      <c r="L4" s="31">
        <v>1000</v>
      </c>
      <c r="M4" s="30" t="s">
        <v>27</v>
      </c>
      <c r="N4" s="31">
        <v>1200</v>
      </c>
      <c r="O4" s="30" t="s">
        <v>27</v>
      </c>
      <c r="P4" s="31">
        <v>1000</v>
      </c>
    </row>
    <row r="5" spans="1:16" ht="15.75" thickBot="1">
      <c r="A5" s="74"/>
      <c r="B5" s="81"/>
      <c r="C5" s="82"/>
      <c r="D5" s="83"/>
      <c r="E5" s="84" t="s">
        <v>9</v>
      </c>
      <c r="F5" s="85"/>
      <c r="G5" s="1" t="s">
        <v>8</v>
      </c>
      <c r="H5" s="7">
        <v>0</v>
      </c>
      <c r="I5" s="1" t="s">
        <v>8</v>
      </c>
      <c r="J5" s="7">
        <v>1</v>
      </c>
      <c r="K5" s="1" t="s">
        <v>8</v>
      </c>
      <c r="L5" s="7">
        <v>1</v>
      </c>
      <c r="M5" s="1" t="s">
        <v>8</v>
      </c>
      <c r="N5" s="7">
        <v>2</v>
      </c>
      <c r="O5" s="6" t="s">
        <v>8</v>
      </c>
      <c r="P5" s="7">
        <v>0</v>
      </c>
    </row>
    <row r="6" spans="1:16" ht="15.75" thickBot="1">
      <c r="A6" s="32" t="s">
        <v>0</v>
      </c>
      <c r="B6" s="44" t="s">
        <v>1</v>
      </c>
      <c r="C6" s="4" t="s">
        <v>2</v>
      </c>
      <c r="D6" s="2" t="s">
        <v>4</v>
      </c>
      <c r="E6" s="60" t="s">
        <v>26</v>
      </c>
      <c r="F6" s="61" t="s">
        <v>6</v>
      </c>
      <c r="G6" s="18" t="s">
        <v>0</v>
      </c>
      <c r="H6" s="19" t="s">
        <v>9</v>
      </c>
      <c r="I6" s="18" t="s">
        <v>0</v>
      </c>
      <c r="J6" s="19" t="s">
        <v>9</v>
      </c>
      <c r="K6" s="18" t="s">
        <v>0</v>
      </c>
      <c r="L6" s="19" t="s">
        <v>9</v>
      </c>
      <c r="M6" s="18" t="s">
        <v>0</v>
      </c>
      <c r="N6" s="19" t="s">
        <v>9</v>
      </c>
      <c r="O6" s="20" t="s">
        <v>0</v>
      </c>
      <c r="P6" s="19" t="s">
        <v>9</v>
      </c>
    </row>
    <row r="7" spans="1:16" ht="15">
      <c r="A7" s="38">
        <v>1</v>
      </c>
      <c r="B7" s="45" t="s">
        <v>123</v>
      </c>
      <c r="C7" s="46" t="s">
        <v>140</v>
      </c>
      <c r="D7" s="34" t="s">
        <v>45</v>
      </c>
      <c r="E7" s="93">
        <f>SUM(LARGE((H7,J7,L7,N7,P7),1),LARGE((H7,J7,L7,N7,P7),2),LARGE((H7,J7,L7,N7,P7),3),LARGE((H7,J7,L7,N7,P7),4))</f>
        <v>3200</v>
      </c>
      <c r="F7" s="94">
        <f>H7+J7+L7+N7+P7</f>
        <v>3200</v>
      </c>
      <c r="G7" s="42"/>
      <c r="H7" s="15">
        <f>IF(G7=0,0,IF(G7=1,1000,IF(G7=2,930,IF(G7=3,860,IF(G7=4,790,IF(G7=5,720,650-(G7-6)*(650/$H$5)))))))</f>
        <v>0</v>
      </c>
      <c r="I7" s="22">
        <v>1</v>
      </c>
      <c r="J7" s="16">
        <f>IF(I7=0,0,IF(I7=1,1000,IF(I7=2,930,IF(I7=3,860,IF(I7=4,790,IF(I7=5,720,650-(I7-6)*(650/$J$5)))))))</f>
        <v>1000</v>
      </c>
      <c r="K7" s="23">
        <v>1</v>
      </c>
      <c r="L7" s="15">
        <f>IF(K7=0,0,IF(K7=1,1000,IF(K7=2,930,IF(K7=3,860,IF(K7=4,790,IF(K7=5,720,650-(K7-6)*(650/$L$5)))))))</f>
        <v>1000</v>
      </c>
      <c r="M7" s="22">
        <v>1</v>
      </c>
      <c r="N7" s="16">
        <f>IF(M7=0,0,IF(M7=1,1200,IF(M7=2,1120,IF(M7=3,1040,IF(M7=4,960,IF(M7=5,880,800-(M7-6)*(800/$N$5)))))))</f>
        <v>1200</v>
      </c>
      <c r="O7" s="23"/>
      <c r="P7" s="15">
        <f>IF(O7=0,0,IF(O7=1,1000,IF(O7=2,930,IF(O7=3,860,IF(O7=4,790,IF(O7=5,720,650-(O7-6)*(650/$P$5)))))))</f>
        <v>0</v>
      </c>
    </row>
    <row r="8" spans="1:16" ht="15">
      <c r="A8" s="39">
        <v>2</v>
      </c>
      <c r="B8" s="37" t="s">
        <v>529</v>
      </c>
      <c r="C8" s="36" t="s">
        <v>463</v>
      </c>
      <c r="D8" s="35" t="s">
        <v>44</v>
      </c>
      <c r="E8" s="28">
        <f>SUM(LARGE((H8,J8,L8,N8,P8),1),LARGE((H8,J8,L8,N8,P8),2),LARGE((H8,J8,L8,N8,P8),3),LARGE((H8,J8,L8,N8,P8),4))</f>
        <v>1120</v>
      </c>
      <c r="F8" s="29">
        <f>H8+J8+L8+N8+P8</f>
        <v>1120</v>
      </c>
      <c r="G8" s="43"/>
      <c r="H8" s="8">
        <f>IF(G8=0,0,IF(G8=1,1000,IF(G8=2,930,IF(G8=3,860,IF(G8=4,790,IF(G8=5,720,650-(G8-6)*(650/$H$5)))))))</f>
        <v>0</v>
      </c>
      <c r="I8" s="21"/>
      <c r="J8" s="9">
        <f>IF(I8=0,0,IF(I8=1,1000,IF(I8=2,930,IF(I8=3,860,IF(I8=4,790,IF(I8=5,720,650-(I8-6)*(650/$J$5)))))))</f>
        <v>0</v>
      </c>
      <c r="K8" s="24"/>
      <c r="L8" s="8">
        <f>IF(K8=0,0,IF(K8=1,1000,IF(K8=2,930,IF(K8=3,860,IF(K8=4,790,IF(K8=5,720,650-(K8-6)*(650/$L$5)))))))</f>
        <v>0</v>
      </c>
      <c r="M8" s="21">
        <v>2</v>
      </c>
      <c r="N8" s="9">
        <f>IF(M8=0,0,IF(M8=1,1200,IF(M8=2,1120,IF(M8=3,1040,IF(M8=4,960,IF(M8=5,880,800-(M8-6)*(800/$N$5)))))))</f>
        <v>1120</v>
      </c>
      <c r="O8" s="24"/>
      <c r="P8" s="8">
        <f>IF(O8=0,0,IF(O8=1,1000,IF(O8=2,930,IF(O8=3,860,IF(O8=4,790,IF(O8=5,720,650-(O8-6)*(650/$P$5)))))))</f>
        <v>0</v>
      </c>
    </row>
    <row r="9" spans="1:16" ht="15.75" thickBot="1">
      <c r="A9" s="95">
        <v>3</v>
      </c>
      <c r="B9" s="96"/>
      <c r="C9" s="97"/>
      <c r="D9" s="98"/>
      <c r="E9" s="99">
        <f>SUM(LARGE((H9,J9,L9,N9,P9),1),LARGE((H9,J9,L9,N9,P9),2),LARGE((H9,J9,L9,N9,P9),3),LARGE((H9,J9,L9,N9,P9),4))</f>
        <v>0</v>
      </c>
      <c r="F9" s="100">
        <f>H9+J9+L9+N9+P9</f>
        <v>0</v>
      </c>
      <c r="G9" s="101"/>
      <c r="H9" s="102">
        <f>IF(G9=0,0,IF(G9=1,1000,IF(G9=2,930,IF(G9=3,860,IF(G9=4,790,IF(G9=5,720,650-(G9-6)*(650/$H$5)))))))</f>
        <v>0</v>
      </c>
      <c r="I9" s="103"/>
      <c r="J9" s="104">
        <f>IF(I9=0,0,IF(I9=1,1000,IF(I9=2,930,IF(I9=3,860,IF(I9=4,790,IF(I9=5,720,650-(I9-6)*(650/$J$5)))))))</f>
        <v>0</v>
      </c>
      <c r="K9" s="105"/>
      <c r="L9" s="102">
        <f>IF(K9=0,0,IF(K9=1,1000,IF(K9=2,930,IF(K9=3,860,IF(K9=4,790,IF(K9=5,720,650-(K9-6)*(650/$L$5)))))))</f>
        <v>0</v>
      </c>
      <c r="M9" s="103"/>
      <c r="N9" s="104">
        <f>IF(M9=0,0,IF(M9=1,1200,IF(M9=2,1120,IF(M9=3,1040,IF(M9=4,960,IF(M9=5,880,800-(M9-6)*(800/$N$5)))))))</f>
        <v>0</v>
      </c>
      <c r="O9" s="105"/>
      <c r="P9" s="102">
        <f>IF(O9=0,0,IF(O9=1,1000,IF(O9=2,930,IF(O9=3,860,IF(O9=4,790,IF(O9=5,720,650-(O9-6)*(650/$P$5)))))))</f>
        <v>0</v>
      </c>
    </row>
  </sheetData>
  <sheetProtection/>
  <mergeCells count="9">
    <mergeCell ref="M3:N3"/>
    <mergeCell ref="O3:P3"/>
    <mergeCell ref="E5:F5"/>
    <mergeCell ref="A3:A5"/>
    <mergeCell ref="B3:D5"/>
    <mergeCell ref="E3:F4"/>
    <mergeCell ref="G3:H3"/>
    <mergeCell ref="I3:J3"/>
    <mergeCell ref="K3:L3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5.140625" style="0" customWidth="1"/>
    <col min="2" max="2" width="12.140625" style="0" customWidth="1"/>
    <col min="4" max="4" width="17.7109375" style="0" customWidth="1"/>
    <col min="5" max="6" width="8.7109375" style="0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4" width="8.7109375" style="0" customWidth="1"/>
    <col min="15" max="15" width="6.7109375" style="0" customWidth="1"/>
    <col min="16" max="16" width="8.7109375" style="0" customWidth="1"/>
  </cols>
  <sheetData>
    <row r="1" spans="1:6" ht="19.5" thickBot="1">
      <c r="A1" s="5" t="s">
        <v>3</v>
      </c>
      <c r="B1" s="25"/>
      <c r="C1" s="33" t="s">
        <v>25</v>
      </c>
      <c r="E1" s="57"/>
      <c r="F1" s="57" t="s">
        <v>319</v>
      </c>
    </row>
    <row r="2" ht="15.75" thickBot="1"/>
    <row r="3" spans="1:16" ht="15">
      <c r="A3" s="72"/>
      <c r="B3" s="75" t="s">
        <v>29</v>
      </c>
      <c r="C3" s="76"/>
      <c r="D3" s="77"/>
      <c r="E3" s="68" t="s">
        <v>7</v>
      </c>
      <c r="F3" s="69"/>
      <c r="G3" s="86" t="s">
        <v>318</v>
      </c>
      <c r="H3" s="67"/>
      <c r="I3" s="87" t="s">
        <v>320</v>
      </c>
      <c r="J3" s="88"/>
      <c r="K3" s="86" t="s">
        <v>10</v>
      </c>
      <c r="L3" s="67"/>
      <c r="M3" s="86" t="s">
        <v>11</v>
      </c>
      <c r="N3" s="67"/>
      <c r="O3" s="66" t="s">
        <v>13</v>
      </c>
      <c r="P3" s="67"/>
    </row>
    <row r="4" spans="1:16" ht="15">
      <c r="A4" s="73"/>
      <c r="B4" s="78"/>
      <c r="C4" s="79"/>
      <c r="D4" s="80"/>
      <c r="E4" s="70"/>
      <c r="F4" s="71"/>
      <c r="G4" s="30" t="s">
        <v>27</v>
      </c>
      <c r="H4" s="31">
        <v>1000</v>
      </c>
      <c r="I4" s="30" t="s">
        <v>27</v>
      </c>
      <c r="J4" s="31">
        <v>1000</v>
      </c>
      <c r="K4" s="30" t="s">
        <v>27</v>
      </c>
      <c r="L4" s="31">
        <v>1000</v>
      </c>
      <c r="M4" s="30" t="s">
        <v>27</v>
      </c>
      <c r="N4" s="31">
        <v>1200</v>
      </c>
      <c r="O4" s="30" t="s">
        <v>27</v>
      </c>
      <c r="P4" s="31">
        <v>1000</v>
      </c>
    </row>
    <row r="5" spans="1:16" ht="15.75" thickBot="1">
      <c r="A5" s="74"/>
      <c r="B5" s="81"/>
      <c r="C5" s="82"/>
      <c r="D5" s="83"/>
      <c r="E5" s="84" t="s">
        <v>9</v>
      </c>
      <c r="F5" s="85"/>
      <c r="G5" s="1" t="s">
        <v>8</v>
      </c>
      <c r="H5" s="7">
        <v>2</v>
      </c>
      <c r="I5" s="1" t="s">
        <v>8</v>
      </c>
      <c r="J5" s="7">
        <v>3</v>
      </c>
      <c r="K5" s="1" t="s">
        <v>8</v>
      </c>
      <c r="L5" s="7">
        <v>4</v>
      </c>
      <c r="M5" s="1" t="s">
        <v>8</v>
      </c>
      <c r="N5" s="7">
        <v>7</v>
      </c>
      <c r="O5" s="6" t="s">
        <v>8</v>
      </c>
      <c r="P5" s="7">
        <v>3</v>
      </c>
    </row>
    <row r="6" spans="1:16" ht="15.75" thickBot="1">
      <c r="A6" s="32" t="s">
        <v>0</v>
      </c>
      <c r="B6" s="44" t="s">
        <v>1</v>
      </c>
      <c r="C6" s="4" t="s">
        <v>2</v>
      </c>
      <c r="D6" s="2" t="s">
        <v>4</v>
      </c>
      <c r="E6" s="60" t="s">
        <v>26</v>
      </c>
      <c r="F6" s="61" t="s">
        <v>6</v>
      </c>
      <c r="G6" s="18" t="s">
        <v>0</v>
      </c>
      <c r="H6" s="19" t="s">
        <v>9</v>
      </c>
      <c r="I6" s="18" t="s">
        <v>0</v>
      </c>
      <c r="J6" s="19" t="s">
        <v>9</v>
      </c>
      <c r="K6" s="18" t="s">
        <v>0</v>
      </c>
      <c r="L6" s="19" t="s">
        <v>9</v>
      </c>
      <c r="M6" s="18" t="s">
        <v>0</v>
      </c>
      <c r="N6" s="19" t="s">
        <v>9</v>
      </c>
      <c r="O6" s="20" t="s">
        <v>0</v>
      </c>
      <c r="P6" s="19" t="s">
        <v>9</v>
      </c>
    </row>
    <row r="7" spans="1:16" ht="15">
      <c r="A7" s="38">
        <v>1</v>
      </c>
      <c r="B7" s="45" t="s">
        <v>150</v>
      </c>
      <c r="C7" s="46" t="s">
        <v>151</v>
      </c>
      <c r="D7" s="34" t="s">
        <v>152</v>
      </c>
      <c r="E7" s="93">
        <f>SUM(LARGE((H7,J7,L7,N7,P7),1),LARGE((H7,J7,L7,N7,P7),2),LARGE((H7,J7,L7,N7,P7),3),LARGE((H7,J7,L7,N7,P7),4))</f>
        <v>3980</v>
      </c>
      <c r="F7" s="94">
        <f aca="true" t="shared" si="0" ref="F7:F14">H7+J7+L7+N7+P7</f>
        <v>4840</v>
      </c>
      <c r="G7" s="42">
        <v>2</v>
      </c>
      <c r="H7" s="15">
        <f aca="true" t="shared" si="1" ref="H7:H14">IF(G7=0,0,IF(G7=1,1000,IF(G7=2,930,IF(G7=3,860,IF(G7=4,790,IF(G7=5,720,650-(G7-6)*(650/$H$5)))))))</f>
        <v>930</v>
      </c>
      <c r="I7" s="22">
        <v>1</v>
      </c>
      <c r="J7" s="16">
        <f aca="true" t="shared" si="2" ref="J7:J14">IF(I7=0,0,IF(I7=1,1000,IF(I7=2,930,IF(I7=3,860,IF(I7=4,790,IF(I7=5,720,650-(I7-6)*(650/$J$5)))))))</f>
        <v>1000</v>
      </c>
      <c r="K7" s="23">
        <v>2</v>
      </c>
      <c r="L7" s="15">
        <f aca="true" t="shared" si="3" ref="L7:L14">IF(K7=0,0,IF(K7=1,1000,IF(K7=2,930,IF(K7=3,860,IF(K7=4,790,IF(K7=5,720,650-(K7-6)*(650/$L$5)))))))</f>
        <v>930</v>
      </c>
      <c r="M7" s="22">
        <v>2</v>
      </c>
      <c r="N7" s="16">
        <f aca="true" t="shared" si="4" ref="N7:N14">IF(M7=0,0,IF(M7=1,1200,IF(M7=2,1120,IF(M7=3,1040,IF(M7=4,960,IF(M7=5,880,800-(M7-6)*(800/$N$5)))))))</f>
        <v>1120</v>
      </c>
      <c r="O7" s="23">
        <v>3</v>
      </c>
      <c r="P7" s="15">
        <f aca="true" t="shared" si="5" ref="P7:P14">IF(O7=0,0,IF(O7=1,1000,IF(O7=2,930,IF(O7=3,860,IF(O7=4,790,IF(O7=5,720,650-(O7-6)*(650/$P$5)))))))</f>
        <v>860</v>
      </c>
    </row>
    <row r="8" spans="1:16" ht="15">
      <c r="A8" s="39">
        <v>2</v>
      </c>
      <c r="B8" s="37" t="s">
        <v>138</v>
      </c>
      <c r="C8" s="36" t="s">
        <v>149</v>
      </c>
      <c r="D8" s="35" t="s">
        <v>45</v>
      </c>
      <c r="E8" s="28">
        <f>SUM(LARGE((H8,J8,L8,N8,P8),1),LARGE((H8,J8,L8,N8,P8),2),LARGE((H8,J8,L8,N8,P8),3),LARGE((H8,J8,L8,N8,P8),4))</f>
        <v>3200</v>
      </c>
      <c r="F8" s="29">
        <f t="shared" si="0"/>
        <v>3200</v>
      </c>
      <c r="G8" s="43">
        <v>1</v>
      </c>
      <c r="H8" s="8">
        <f t="shared" si="1"/>
        <v>1000</v>
      </c>
      <c r="I8" s="21"/>
      <c r="J8" s="9">
        <f t="shared" si="2"/>
        <v>0</v>
      </c>
      <c r="K8" s="24"/>
      <c r="L8" s="8">
        <f t="shared" si="3"/>
        <v>0</v>
      </c>
      <c r="M8" s="21">
        <v>1</v>
      </c>
      <c r="N8" s="9">
        <f t="shared" si="4"/>
        <v>1200</v>
      </c>
      <c r="O8" s="24">
        <v>1</v>
      </c>
      <c r="P8" s="8">
        <f t="shared" si="5"/>
        <v>1000</v>
      </c>
    </row>
    <row r="9" spans="1:16" ht="15">
      <c r="A9" s="39">
        <v>3</v>
      </c>
      <c r="B9" s="37" t="s">
        <v>123</v>
      </c>
      <c r="C9" s="36" t="s">
        <v>153</v>
      </c>
      <c r="D9" s="35" t="s">
        <v>45</v>
      </c>
      <c r="E9" s="28">
        <f>SUM(LARGE((H9,J9,L9,N9,P9),1),LARGE((H9,J9,L9,N9,P9),2),LARGE((H9,J9,L9,N9,P9),3),LARGE((H9,J9,L9,N9,P9),4))</f>
        <v>2900</v>
      </c>
      <c r="F9" s="29">
        <f t="shared" si="0"/>
        <v>2900</v>
      </c>
      <c r="G9" s="43"/>
      <c r="H9" s="8">
        <f t="shared" si="1"/>
        <v>0</v>
      </c>
      <c r="I9" s="21">
        <v>3</v>
      </c>
      <c r="J9" s="9">
        <f t="shared" si="2"/>
        <v>860</v>
      </c>
      <c r="K9" s="24">
        <v>1</v>
      </c>
      <c r="L9" s="8">
        <f t="shared" si="3"/>
        <v>1000</v>
      </c>
      <c r="M9" s="21">
        <v>3</v>
      </c>
      <c r="N9" s="9">
        <f t="shared" si="4"/>
        <v>1040</v>
      </c>
      <c r="O9" s="24"/>
      <c r="P9" s="8">
        <f t="shared" si="5"/>
        <v>0</v>
      </c>
    </row>
    <row r="10" spans="1:16" ht="15">
      <c r="A10" s="39">
        <v>4</v>
      </c>
      <c r="B10" s="37" t="s">
        <v>238</v>
      </c>
      <c r="C10" s="36" t="s">
        <v>239</v>
      </c>
      <c r="D10" s="35" t="s">
        <v>240</v>
      </c>
      <c r="E10" s="28">
        <f>SUM(LARGE((H10,J10,L10,N10,P10),1),LARGE((H10,J10,L10,N10,P10),2),LARGE((H10,J10,L10,N10,P10),3),LARGE((H10,J10,L10,N10,P10),4))</f>
        <v>2670</v>
      </c>
      <c r="F10" s="29">
        <f t="shared" si="0"/>
        <v>2670</v>
      </c>
      <c r="G10" s="43"/>
      <c r="H10" s="8">
        <f t="shared" si="1"/>
        <v>0</v>
      </c>
      <c r="I10" s="21">
        <v>2</v>
      </c>
      <c r="J10" s="9">
        <f t="shared" si="2"/>
        <v>930</v>
      </c>
      <c r="K10" s="24">
        <v>3</v>
      </c>
      <c r="L10" s="8">
        <f t="shared" si="3"/>
        <v>860</v>
      </c>
      <c r="M10" s="21">
        <v>5</v>
      </c>
      <c r="N10" s="9">
        <f t="shared" si="4"/>
        <v>880</v>
      </c>
      <c r="O10" s="24"/>
      <c r="P10" s="8">
        <f t="shared" si="5"/>
        <v>0</v>
      </c>
    </row>
    <row r="11" spans="1:16" ht="15">
      <c r="A11" s="39">
        <v>5</v>
      </c>
      <c r="B11" s="37" t="s">
        <v>267</v>
      </c>
      <c r="C11" s="36" t="s">
        <v>268</v>
      </c>
      <c r="D11" s="35" t="s">
        <v>152</v>
      </c>
      <c r="E11" s="28">
        <f>SUM(LARGE((H11,J11,L11,N11,P11),1),LARGE((H11,J11,L11,N11,P11),2),LARGE((H11,J11,L11,N11,P11),3),LARGE((H11,J11,L11,N11,P11),4))</f>
        <v>1475.7142857142858</v>
      </c>
      <c r="F11" s="29">
        <f t="shared" si="0"/>
        <v>1475.7142857142858</v>
      </c>
      <c r="G11" s="43"/>
      <c r="H11" s="8">
        <f t="shared" si="1"/>
        <v>0</v>
      </c>
      <c r="I11" s="21"/>
      <c r="J11" s="9">
        <f t="shared" si="2"/>
        <v>0</v>
      </c>
      <c r="K11" s="24">
        <v>4</v>
      </c>
      <c r="L11" s="8">
        <f t="shared" si="3"/>
        <v>790</v>
      </c>
      <c r="M11" s="21">
        <v>7</v>
      </c>
      <c r="N11" s="9">
        <f t="shared" si="4"/>
        <v>685.7142857142857</v>
      </c>
      <c r="O11" s="24"/>
      <c r="P11" s="8">
        <f t="shared" si="5"/>
        <v>0</v>
      </c>
    </row>
    <row r="12" spans="1:16" ht="15">
      <c r="A12" s="39">
        <v>6</v>
      </c>
      <c r="B12" s="37" t="s">
        <v>315</v>
      </c>
      <c r="C12" s="36" t="s">
        <v>146</v>
      </c>
      <c r="D12" s="35" t="s">
        <v>119</v>
      </c>
      <c r="E12" s="28">
        <f>SUM(LARGE((H12,J12,L12,N12,P12),1),LARGE((H12,J12,L12,N12,P12),2),LARGE((H12,J12,L12,N12,P12),3),LARGE((H12,J12,L12,N12,P12),4))</f>
        <v>960</v>
      </c>
      <c r="F12" s="29">
        <f t="shared" si="0"/>
        <v>960</v>
      </c>
      <c r="G12" s="43"/>
      <c r="H12" s="8">
        <f t="shared" si="1"/>
        <v>0</v>
      </c>
      <c r="I12" s="21"/>
      <c r="J12" s="9">
        <f t="shared" si="2"/>
        <v>0</v>
      </c>
      <c r="K12" s="24"/>
      <c r="L12" s="8">
        <f t="shared" si="3"/>
        <v>0</v>
      </c>
      <c r="M12" s="21">
        <v>4</v>
      </c>
      <c r="N12" s="9">
        <f t="shared" si="4"/>
        <v>960</v>
      </c>
      <c r="O12" s="24"/>
      <c r="P12" s="8">
        <f t="shared" si="5"/>
        <v>0</v>
      </c>
    </row>
    <row r="13" spans="1:16" ht="15">
      <c r="A13" s="39">
        <v>7</v>
      </c>
      <c r="B13" s="37" t="s">
        <v>562</v>
      </c>
      <c r="C13" s="36" t="s">
        <v>563</v>
      </c>
      <c r="D13" s="35" t="s">
        <v>55</v>
      </c>
      <c r="E13" s="28">
        <f>SUM(LARGE((H13,J13,L13,N13,P13),1),LARGE((H13,J13,L13,N13,P13),2),LARGE((H13,J13,L13,N13,P13),3),LARGE((H13,J13,L13,N13,P13),4))</f>
        <v>930</v>
      </c>
      <c r="F13" s="29">
        <f t="shared" si="0"/>
        <v>930</v>
      </c>
      <c r="G13" s="43"/>
      <c r="H13" s="8">
        <f t="shared" si="1"/>
        <v>0</v>
      </c>
      <c r="I13" s="21"/>
      <c r="J13" s="9">
        <f t="shared" si="2"/>
        <v>0</v>
      </c>
      <c r="K13" s="24"/>
      <c r="L13" s="8">
        <f t="shared" si="3"/>
        <v>0</v>
      </c>
      <c r="M13" s="21"/>
      <c r="N13" s="9">
        <f t="shared" si="4"/>
        <v>0</v>
      </c>
      <c r="O13" s="24">
        <v>2</v>
      </c>
      <c r="P13" s="8">
        <f t="shared" si="5"/>
        <v>930</v>
      </c>
    </row>
    <row r="14" spans="1:16" ht="15.75" thickBot="1">
      <c r="A14" s="95">
        <v>8</v>
      </c>
      <c r="B14" s="96" t="s">
        <v>530</v>
      </c>
      <c r="C14" s="97" t="s">
        <v>268</v>
      </c>
      <c r="D14" s="98" t="s">
        <v>531</v>
      </c>
      <c r="E14" s="99">
        <f>SUM(LARGE((H14,J14,L14,N14,P14),1),LARGE((H14,J14,L14,N14,P14),2),LARGE((H14,J14,L14,N14,P14),3),LARGE((H14,J14,L14,N14,P14),4))</f>
        <v>800</v>
      </c>
      <c r="F14" s="100">
        <f t="shared" si="0"/>
        <v>800</v>
      </c>
      <c r="G14" s="101"/>
      <c r="H14" s="102">
        <f t="shared" si="1"/>
        <v>0</v>
      </c>
      <c r="I14" s="103"/>
      <c r="J14" s="104">
        <f t="shared" si="2"/>
        <v>0</v>
      </c>
      <c r="K14" s="105"/>
      <c r="L14" s="102">
        <f t="shared" si="3"/>
        <v>0</v>
      </c>
      <c r="M14" s="103">
        <v>6</v>
      </c>
      <c r="N14" s="104">
        <f t="shared" si="4"/>
        <v>800</v>
      </c>
      <c r="O14" s="105"/>
      <c r="P14" s="102">
        <f t="shared" si="5"/>
        <v>0</v>
      </c>
    </row>
  </sheetData>
  <sheetProtection/>
  <mergeCells count="9">
    <mergeCell ref="M3:N3"/>
    <mergeCell ref="O3:P3"/>
    <mergeCell ref="E5:F5"/>
    <mergeCell ref="A3:A5"/>
    <mergeCell ref="B3:D5"/>
    <mergeCell ref="E3:F4"/>
    <mergeCell ref="G3:H3"/>
    <mergeCell ref="I3:J3"/>
    <mergeCell ref="K3:L3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6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5.00390625" style="0" customWidth="1"/>
    <col min="2" max="2" width="12.28125" style="0" customWidth="1"/>
    <col min="3" max="3" width="14.421875" style="0" customWidth="1"/>
    <col min="4" max="4" width="17.7109375" style="0" customWidth="1"/>
    <col min="5" max="6" width="8.7109375" style="0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4" width="8.7109375" style="0" customWidth="1"/>
    <col min="15" max="15" width="6.7109375" style="0" customWidth="1"/>
    <col min="16" max="16" width="8.7109375" style="0" customWidth="1"/>
    <col min="17" max="17" width="6.7109375" style="0" customWidth="1"/>
    <col min="18" max="18" width="8.7109375" style="0" customWidth="1"/>
  </cols>
  <sheetData>
    <row r="1" spans="1:6" ht="19.5" thickBot="1">
      <c r="A1" s="5" t="s">
        <v>3</v>
      </c>
      <c r="B1" s="25"/>
      <c r="C1" s="33" t="s">
        <v>15</v>
      </c>
      <c r="F1" s="57" t="s">
        <v>319</v>
      </c>
    </row>
    <row r="2" ht="15.75" thickBot="1"/>
    <row r="3" spans="1:18" ht="15">
      <c r="A3" s="72"/>
      <c r="B3" s="75" t="s">
        <v>37</v>
      </c>
      <c r="C3" s="76"/>
      <c r="D3" s="77"/>
      <c r="E3" s="68" t="s">
        <v>7</v>
      </c>
      <c r="F3" s="69"/>
      <c r="G3" s="86" t="s">
        <v>318</v>
      </c>
      <c r="H3" s="67"/>
      <c r="I3" s="87" t="s">
        <v>320</v>
      </c>
      <c r="J3" s="88"/>
      <c r="K3" s="86" t="s">
        <v>10</v>
      </c>
      <c r="L3" s="67"/>
      <c r="M3" s="86" t="s">
        <v>11</v>
      </c>
      <c r="N3" s="67"/>
      <c r="O3" s="66" t="s">
        <v>12</v>
      </c>
      <c r="P3" s="67"/>
      <c r="Q3" s="66" t="s">
        <v>13</v>
      </c>
      <c r="R3" s="67"/>
    </row>
    <row r="4" spans="1:18" ht="15">
      <c r="A4" s="73"/>
      <c r="B4" s="78"/>
      <c r="C4" s="79"/>
      <c r="D4" s="80"/>
      <c r="E4" s="70"/>
      <c r="F4" s="71"/>
      <c r="G4" s="30" t="s">
        <v>27</v>
      </c>
      <c r="H4" s="31">
        <v>1000</v>
      </c>
      <c r="I4" s="30" t="s">
        <v>27</v>
      </c>
      <c r="J4" s="31">
        <v>1000</v>
      </c>
      <c r="K4" s="30" t="s">
        <v>27</v>
      </c>
      <c r="L4" s="31">
        <v>1000</v>
      </c>
      <c r="M4" s="30" t="s">
        <v>27</v>
      </c>
      <c r="N4" s="31">
        <v>1200</v>
      </c>
      <c r="O4" s="30" t="s">
        <v>27</v>
      </c>
      <c r="P4" s="31">
        <v>1000</v>
      </c>
      <c r="Q4" s="30" t="s">
        <v>27</v>
      </c>
      <c r="R4" s="31">
        <v>1000</v>
      </c>
    </row>
    <row r="5" spans="1:18" ht="15.75" thickBot="1">
      <c r="A5" s="74"/>
      <c r="B5" s="81"/>
      <c r="C5" s="82"/>
      <c r="D5" s="83"/>
      <c r="E5" s="89" t="s">
        <v>9</v>
      </c>
      <c r="F5" s="90"/>
      <c r="G5" s="1" t="s">
        <v>8</v>
      </c>
      <c r="H5" s="7">
        <v>18</v>
      </c>
      <c r="I5" s="1" t="s">
        <v>8</v>
      </c>
      <c r="J5" s="7">
        <v>20</v>
      </c>
      <c r="K5" s="1" t="s">
        <v>8</v>
      </c>
      <c r="L5" s="7">
        <v>25</v>
      </c>
      <c r="M5" s="1" t="s">
        <v>8</v>
      </c>
      <c r="N5" s="7">
        <v>27</v>
      </c>
      <c r="O5" s="6" t="s">
        <v>8</v>
      </c>
      <c r="P5" s="7">
        <v>18</v>
      </c>
      <c r="Q5" s="6" t="s">
        <v>8</v>
      </c>
      <c r="R5" s="7">
        <v>18</v>
      </c>
    </row>
    <row r="6" spans="1:18" ht="15.75" thickBot="1">
      <c r="A6" s="47" t="s">
        <v>0</v>
      </c>
      <c r="B6" s="109" t="s">
        <v>1</v>
      </c>
      <c r="C6" s="49" t="s">
        <v>2</v>
      </c>
      <c r="D6" s="50" t="s">
        <v>4</v>
      </c>
      <c r="E6" s="26" t="s">
        <v>5</v>
      </c>
      <c r="F6" s="27" t="s">
        <v>6</v>
      </c>
      <c r="G6" s="18" t="s">
        <v>0</v>
      </c>
      <c r="H6" s="19" t="s">
        <v>9</v>
      </c>
      <c r="I6" s="18" t="s">
        <v>0</v>
      </c>
      <c r="J6" s="19" t="s">
        <v>9</v>
      </c>
      <c r="K6" s="18" t="s">
        <v>0</v>
      </c>
      <c r="L6" s="19" t="s">
        <v>9</v>
      </c>
      <c r="M6" s="18" t="s">
        <v>0</v>
      </c>
      <c r="N6" s="19" t="s">
        <v>9</v>
      </c>
      <c r="O6" s="20" t="s">
        <v>0</v>
      </c>
      <c r="P6" s="19" t="s">
        <v>9</v>
      </c>
      <c r="Q6" s="20" t="s">
        <v>0</v>
      </c>
      <c r="R6" s="19" t="s">
        <v>9</v>
      </c>
    </row>
    <row r="7" spans="1:18" ht="15">
      <c r="A7" s="38">
        <v>1</v>
      </c>
      <c r="B7" s="45" t="s">
        <v>190</v>
      </c>
      <c r="C7" s="46" t="s">
        <v>297</v>
      </c>
      <c r="D7" s="34" t="s">
        <v>44</v>
      </c>
      <c r="E7" s="93">
        <f>SUM(LARGE((H7,J7,L7,R7,N7,P7),1),LARGE((H7,J7,L7,R7,N7,P7),2),LARGE((H7,J7,L7,R7,N7,P7),3),LARGE((H7,J7,L7,R7,N7,P7),4),LARGE((H7,J7,L7,R7,N7,P7),5))</f>
        <v>5060</v>
      </c>
      <c r="F7" s="94">
        <f aca="true" t="shared" si="0" ref="F7:F38">H7+J7+L7+N7+P7+R7</f>
        <v>5060</v>
      </c>
      <c r="G7" s="63">
        <v>2</v>
      </c>
      <c r="H7" s="15">
        <f aca="true" t="shared" si="1" ref="H7:H38">IF(G7=0,0,IF(G7=1,1000,IF(G7=2,930,IF(G7=3,860,IF(G7=4,790,IF(G7=5,720,650-(G7-6)*(650/$H$5)))))))</f>
        <v>930</v>
      </c>
      <c r="I7" s="22"/>
      <c r="J7" s="16">
        <f aca="true" t="shared" si="2" ref="J7:J38">IF(I7=0,0,IF(I7=1,1000,IF(I7=2,930,IF(I7=3,860,IF(I7=4,790,IF(I7=5,720,650-(I7-6)*(650/$J$5)))))))</f>
        <v>0</v>
      </c>
      <c r="K7" s="23">
        <v>1</v>
      </c>
      <c r="L7" s="15">
        <f aca="true" t="shared" si="3" ref="L7:L38">IF(K7=0,0,IF(K7=1,1000,IF(K7=2,930,IF(K7=3,860,IF(K7=4,790,IF(K7=5,720,650-(K7-6)*(650/$L$5)))))))</f>
        <v>1000</v>
      </c>
      <c r="M7" s="22">
        <v>1</v>
      </c>
      <c r="N7" s="16">
        <f aca="true" t="shared" si="4" ref="N7:N38">IF(M7=0,0,IF(M7=1,1200,IF(M7=2,1120,IF(M7=3,1040,IF(M7=4,960,IF(M7=5,880,800-(M7-6)*(800/$N$5)))))))</f>
        <v>1200</v>
      </c>
      <c r="O7" s="23">
        <v>2</v>
      </c>
      <c r="P7" s="15">
        <f aca="true" t="shared" si="5" ref="P7:P38">IF(O7=0,0,IF(O7=1,1000,IF(O7=2,930,IF(O7=3,860,IF(O7=4,790,IF(O7=5,720,650-(O7-6)*(650/$P$5)))))))</f>
        <v>930</v>
      </c>
      <c r="Q7" s="23">
        <v>1</v>
      </c>
      <c r="R7" s="15">
        <f aca="true" t="shared" si="6" ref="R7:R38">IF(Q7=0,0,IF(Q7=1,1000,IF(Q7=2,930,IF(Q7=3,860,IF(Q7=4,790,IF(Q7=5,720,650-(Q7-6)*(650/$R$5)))))))</f>
        <v>1000</v>
      </c>
    </row>
    <row r="8" spans="1:18" ht="15">
      <c r="A8" s="39">
        <v>2</v>
      </c>
      <c r="B8" s="37" t="s">
        <v>280</v>
      </c>
      <c r="C8" s="36" t="s">
        <v>333</v>
      </c>
      <c r="D8" s="35" t="s">
        <v>155</v>
      </c>
      <c r="E8" s="28">
        <f>SUM(LARGE((H8,J8,L8,R8,N8,P8),1),LARGE((H8,J8,L8,R8,N8,P8),2),LARGE((H8,J8,L8,R8,N8,P8),3),LARGE((H8,J8,L8,R8,N8,P8),4),LARGE((H8,J8,L8,R8,N8,P8),5))</f>
        <v>4120</v>
      </c>
      <c r="F8" s="29">
        <f t="shared" si="0"/>
        <v>4120</v>
      </c>
      <c r="G8" s="62">
        <v>1</v>
      </c>
      <c r="H8" s="8">
        <f t="shared" si="1"/>
        <v>1000</v>
      </c>
      <c r="I8" s="21">
        <v>1</v>
      </c>
      <c r="J8" s="9">
        <f t="shared" si="2"/>
        <v>1000</v>
      </c>
      <c r="K8" s="24"/>
      <c r="L8" s="8">
        <f t="shared" si="3"/>
        <v>0</v>
      </c>
      <c r="M8" s="21">
        <v>2</v>
      </c>
      <c r="N8" s="9">
        <f t="shared" si="4"/>
        <v>1120</v>
      </c>
      <c r="O8" s="24">
        <v>1</v>
      </c>
      <c r="P8" s="8">
        <f t="shared" si="5"/>
        <v>1000</v>
      </c>
      <c r="Q8" s="24"/>
      <c r="R8" s="8">
        <f t="shared" si="6"/>
        <v>0</v>
      </c>
    </row>
    <row r="9" spans="1:18" ht="15">
      <c r="A9" s="39">
        <v>3</v>
      </c>
      <c r="B9" s="37" t="s">
        <v>393</v>
      </c>
      <c r="C9" s="36" t="s">
        <v>87</v>
      </c>
      <c r="D9" s="35" t="s">
        <v>185</v>
      </c>
      <c r="E9" s="28">
        <f>SUM(LARGE((H9,J9,L9,R9,N9,P9),1),LARGE((H9,J9,L9,R9,N9,P9),2),LARGE((H9,J9,L9,R9,N9,P9),3),LARGE((H9,J9,L9,R9,N9,P9),4),LARGE((H9,J9,L9,R9,N9,P9),5))</f>
        <v>3767.0370370370374</v>
      </c>
      <c r="F9" s="29">
        <f t="shared" si="0"/>
        <v>3767.0370370370374</v>
      </c>
      <c r="G9" s="62"/>
      <c r="H9" s="8">
        <f t="shared" si="1"/>
        <v>0</v>
      </c>
      <c r="I9" s="21">
        <v>3</v>
      </c>
      <c r="J9" s="9">
        <f t="shared" si="2"/>
        <v>860</v>
      </c>
      <c r="K9" s="24">
        <v>4</v>
      </c>
      <c r="L9" s="8">
        <f t="shared" si="3"/>
        <v>790</v>
      </c>
      <c r="M9" s="21">
        <v>10</v>
      </c>
      <c r="N9" s="9">
        <f t="shared" si="4"/>
        <v>681.4814814814815</v>
      </c>
      <c r="O9" s="24">
        <v>10</v>
      </c>
      <c r="P9" s="8">
        <f t="shared" si="5"/>
        <v>505.55555555555554</v>
      </c>
      <c r="Q9" s="24">
        <v>2</v>
      </c>
      <c r="R9" s="8">
        <f t="shared" si="6"/>
        <v>930</v>
      </c>
    </row>
    <row r="10" spans="1:18" ht="15">
      <c r="A10" s="39">
        <v>4</v>
      </c>
      <c r="B10" s="41" t="s">
        <v>316</v>
      </c>
      <c r="C10" s="40" t="s">
        <v>317</v>
      </c>
      <c r="D10" s="35" t="s">
        <v>132</v>
      </c>
      <c r="E10" s="28">
        <f>SUM(LARGE((H10,J10,L10,R10,N10,P10),1),LARGE((H10,J10,L10,R10,N10,P10),2),LARGE((H10,J10,L10,R10,N10,P10),3),LARGE((H10,J10,L10,R10,N10,P10),4),LARGE((H10,J10,L10,R10,N10,P10),5))</f>
        <v>3274.888888888889</v>
      </c>
      <c r="F10" s="29">
        <f t="shared" si="0"/>
        <v>3816.555555555555</v>
      </c>
      <c r="G10" s="62">
        <v>9</v>
      </c>
      <c r="H10" s="8">
        <f t="shared" si="1"/>
        <v>541.6666666666666</v>
      </c>
      <c r="I10" s="21">
        <v>4</v>
      </c>
      <c r="J10" s="9">
        <f t="shared" si="2"/>
        <v>790</v>
      </c>
      <c r="K10" s="24">
        <v>10</v>
      </c>
      <c r="L10" s="8">
        <f t="shared" si="3"/>
        <v>546</v>
      </c>
      <c r="M10" s="21">
        <v>9</v>
      </c>
      <c r="N10" s="9">
        <f t="shared" si="4"/>
        <v>711.1111111111111</v>
      </c>
      <c r="O10" s="24">
        <v>8</v>
      </c>
      <c r="P10" s="8">
        <f t="shared" si="5"/>
        <v>577.7777777777778</v>
      </c>
      <c r="Q10" s="24">
        <v>6</v>
      </c>
      <c r="R10" s="8">
        <f t="shared" si="6"/>
        <v>650</v>
      </c>
    </row>
    <row r="11" spans="1:18" ht="15">
      <c r="A11" s="39">
        <v>5</v>
      </c>
      <c r="B11" s="37" t="s">
        <v>63</v>
      </c>
      <c r="C11" s="36" t="s">
        <v>186</v>
      </c>
      <c r="D11" s="35" t="s">
        <v>44</v>
      </c>
      <c r="E11" s="28">
        <f>SUM(LARGE((H11,J11,L11,R11,N11,P11),1),LARGE((H11,J11,L11,R11,N11,P11),2),LARGE((H11,J11,L11,R11,N11,P11),3),LARGE((H11,J11,L11,R11,N11,P11),4),LARGE((H11,J11,L11,R11,N11,P11),5))</f>
        <v>3136.8518518518517</v>
      </c>
      <c r="F11" s="29">
        <f t="shared" si="0"/>
        <v>3136.8518518518517</v>
      </c>
      <c r="G11" s="62">
        <v>7</v>
      </c>
      <c r="H11" s="8">
        <f t="shared" si="1"/>
        <v>613.8888888888889</v>
      </c>
      <c r="I11" s="21"/>
      <c r="J11" s="9">
        <f t="shared" si="2"/>
        <v>0</v>
      </c>
      <c r="K11" s="24">
        <v>3</v>
      </c>
      <c r="L11" s="8">
        <f t="shared" si="3"/>
        <v>860</v>
      </c>
      <c r="M11" s="21">
        <v>11</v>
      </c>
      <c r="N11" s="9">
        <f t="shared" si="4"/>
        <v>651.8518518518518</v>
      </c>
      <c r="O11" s="24">
        <v>9</v>
      </c>
      <c r="P11" s="8">
        <f t="shared" si="5"/>
        <v>541.6666666666666</v>
      </c>
      <c r="Q11" s="24">
        <v>11</v>
      </c>
      <c r="R11" s="8">
        <f t="shared" si="6"/>
        <v>469.44444444444446</v>
      </c>
    </row>
    <row r="12" spans="1:18" ht="15">
      <c r="A12" s="39">
        <v>6</v>
      </c>
      <c r="B12" s="37" t="s">
        <v>338</v>
      </c>
      <c r="C12" s="36" t="s">
        <v>339</v>
      </c>
      <c r="D12" s="35" t="s">
        <v>44</v>
      </c>
      <c r="E12" s="28">
        <f>SUM(LARGE((H12,J12,L12,R12,N12,P12),1),LARGE((H12,J12,L12,R12,N12,P12),2),LARGE((H12,J12,L12,R12,N12,P12),3),LARGE((H12,J12,L12,R12,N12,P12),4),LARGE((H12,J12,L12,R12,N12,P12),5))</f>
        <v>3003.240740740741</v>
      </c>
      <c r="F12" s="29">
        <f t="shared" si="0"/>
        <v>3003.240740740741</v>
      </c>
      <c r="G12" s="62">
        <v>8</v>
      </c>
      <c r="H12" s="8">
        <f t="shared" si="1"/>
        <v>577.7777777777778</v>
      </c>
      <c r="I12" s="21">
        <v>13</v>
      </c>
      <c r="J12" s="9">
        <f t="shared" si="2"/>
        <v>422.5</v>
      </c>
      <c r="K12" s="24">
        <v>6</v>
      </c>
      <c r="L12" s="8">
        <f t="shared" si="3"/>
        <v>650</v>
      </c>
      <c r="M12" s="21">
        <v>14</v>
      </c>
      <c r="N12" s="9">
        <f t="shared" si="4"/>
        <v>562.9629629629629</v>
      </c>
      <c r="O12" s="24"/>
      <c r="P12" s="8">
        <f t="shared" si="5"/>
        <v>0</v>
      </c>
      <c r="Q12" s="24">
        <v>4</v>
      </c>
      <c r="R12" s="8">
        <f t="shared" si="6"/>
        <v>790</v>
      </c>
    </row>
    <row r="13" spans="1:18" ht="15">
      <c r="A13" s="39">
        <v>7</v>
      </c>
      <c r="B13" s="37" t="s">
        <v>334</v>
      </c>
      <c r="C13" s="36" t="s">
        <v>335</v>
      </c>
      <c r="D13" s="35" t="s">
        <v>55</v>
      </c>
      <c r="E13" s="28">
        <f>SUM(LARGE((H13,J13,L13,R13,N13,P13),1),LARGE((H13,J13,L13,R13,N13,P13),2),LARGE((H13,J13,L13,R13,N13,P13),3),LARGE((H13,J13,L13,R13,N13,P13),4),LARGE((H13,J13,L13,R13,N13,P13),5))</f>
        <v>2988</v>
      </c>
      <c r="F13" s="29">
        <f t="shared" si="0"/>
        <v>2988</v>
      </c>
      <c r="G13" s="62">
        <v>4</v>
      </c>
      <c r="H13" s="8">
        <f t="shared" si="1"/>
        <v>790</v>
      </c>
      <c r="I13" s="21">
        <v>2</v>
      </c>
      <c r="J13" s="9">
        <f t="shared" si="2"/>
        <v>930</v>
      </c>
      <c r="K13" s="24">
        <v>13</v>
      </c>
      <c r="L13" s="8">
        <f t="shared" si="3"/>
        <v>468</v>
      </c>
      <c r="M13" s="21">
        <v>6</v>
      </c>
      <c r="N13" s="9">
        <f t="shared" si="4"/>
        <v>800</v>
      </c>
      <c r="O13" s="24"/>
      <c r="P13" s="8">
        <f t="shared" si="5"/>
        <v>0</v>
      </c>
      <c r="Q13" s="24"/>
      <c r="R13" s="8">
        <f t="shared" si="6"/>
        <v>0</v>
      </c>
    </row>
    <row r="14" spans="1:18" ht="15">
      <c r="A14" s="39">
        <v>8</v>
      </c>
      <c r="B14" s="37" t="s">
        <v>342</v>
      </c>
      <c r="C14" s="36" t="s">
        <v>343</v>
      </c>
      <c r="D14" s="35" t="s">
        <v>155</v>
      </c>
      <c r="E14" s="28">
        <f>SUM(LARGE((H14,J14,L14,R14,N14,P14),1),LARGE((H14,J14,L14,R14,N14,P14),2),LARGE((H14,J14,L14,R14,N14,P14),3),LARGE((H14,J14,L14,R14,N14,P14),4),LARGE((H14,J14,L14,R14,N14,P14),5))</f>
        <v>2900.8333333333335</v>
      </c>
      <c r="F14" s="29">
        <f t="shared" si="0"/>
        <v>2900.833333333333</v>
      </c>
      <c r="G14" s="62">
        <v>13</v>
      </c>
      <c r="H14" s="8">
        <f t="shared" si="1"/>
        <v>397.2222222222222</v>
      </c>
      <c r="I14" s="21">
        <v>7</v>
      </c>
      <c r="J14" s="9">
        <f t="shared" si="2"/>
        <v>617.5</v>
      </c>
      <c r="K14" s="24"/>
      <c r="L14" s="8">
        <f t="shared" si="3"/>
        <v>0</v>
      </c>
      <c r="M14" s="21">
        <v>12</v>
      </c>
      <c r="N14" s="9">
        <f t="shared" si="4"/>
        <v>622.2222222222222</v>
      </c>
      <c r="O14" s="24">
        <v>6</v>
      </c>
      <c r="P14" s="8">
        <f t="shared" si="5"/>
        <v>650</v>
      </c>
      <c r="Q14" s="24">
        <v>7</v>
      </c>
      <c r="R14" s="8">
        <f t="shared" si="6"/>
        <v>613.8888888888889</v>
      </c>
    </row>
    <row r="15" spans="1:18" ht="15">
      <c r="A15" s="39">
        <v>9</v>
      </c>
      <c r="B15" s="37" t="s">
        <v>337</v>
      </c>
      <c r="C15" s="36" t="s">
        <v>189</v>
      </c>
      <c r="D15" s="35" t="s">
        <v>44</v>
      </c>
      <c r="E15" s="28">
        <f>SUM(LARGE((H15,J15,L15,R15,N15,P15),1),LARGE((H15,J15,L15,R15,N15,P15),2),LARGE((H15,J15,L15,R15,N15,P15),3),LARGE((H15,J15,L15,R15,N15,P15),4),LARGE((H15,J15,L15,R15,N15,P15),5))</f>
        <v>2868.1481481481483</v>
      </c>
      <c r="F15" s="29">
        <f t="shared" si="0"/>
        <v>2868.1481481481483</v>
      </c>
      <c r="G15" s="62">
        <v>6</v>
      </c>
      <c r="H15" s="8">
        <f t="shared" si="1"/>
        <v>650</v>
      </c>
      <c r="I15" s="21">
        <v>6</v>
      </c>
      <c r="J15" s="9">
        <f t="shared" si="2"/>
        <v>650</v>
      </c>
      <c r="K15" s="24">
        <v>5</v>
      </c>
      <c r="L15" s="8">
        <f t="shared" si="3"/>
        <v>720</v>
      </c>
      <c r="M15" s="21">
        <v>19</v>
      </c>
      <c r="N15" s="9">
        <f t="shared" si="4"/>
        <v>414.81481481481484</v>
      </c>
      <c r="O15" s="24">
        <v>12</v>
      </c>
      <c r="P15" s="8">
        <f t="shared" si="5"/>
        <v>433.3333333333333</v>
      </c>
      <c r="Q15" s="24"/>
      <c r="R15" s="8">
        <f t="shared" si="6"/>
        <v>0</v>
      </c>
    </row>
    <row r="16" spans="1:18" ht="15">
      <c r="A16" s="39">
        <v>10</v>
      </c>
      <c r="B16" s="37" t="s">
        <v>349</v>
      </c>
      <c r="C16" s="36" t="s">
        <v>350</v>
      </c>
      <c r="D16" s="35" t="s">
        <v>44</v>
      </c>
      <c r="E16" s="28">
        <f>SUM(LARGE((H16,J16,L16,R16,N16,P16),1),LARGE((H16,J16,L16,R16,N16,P16),2),LARGE((H16,J16,L16,R16,N16,P16),3),LARGE((H16,J16,L16,R16,N16,P16),4),LARGE((H16,J16,L16,R16,N16,P16),5))</f>
        <v>2864.4814814814813</v>
      </c>
      <c r="F16" s="29">
        <f t="shared" si="0"/>
        <v>2864.4814814814813</v>
      </c>
      <c r="G16" s="62">
        <v>17</v>
      </c>
      <c r="H16" s="8">
        <f t="shared" si="1"/>
        <v>252.77777777777771</v>
      </c>
      <c r="I16" s="21"/>
      <c r="J16" s="9">
        <f t="shared" si="2"/>
        <v>0</v>
      </c>
      <c r="K16" s="24">
        <v>8</v>
      </c>
      <c r="L16" s="8">
        <f t="shared" si="3"/>
        <v>598</v>
      </c>
      <c r="M16" s="21">
        <v>16</v>
      </c>
      <c r="N16" s="9">
        <f t="shared" si="4"/>
        <v>503.7037037037037</v>
      </c>
      <c r="O16" s="24">
        <v>4</v>
      </c>
      <c r="P16" s="8">
        <f t="shared" si="5"/>
        <v>790</v>
      </c>
      <c r="Q16" s="24">
        <v>5</v>
      </c>
      <c r="R16" s="8">
        <f t="shared" si="6"/>
        <v>720</v>
      </c>
    </row>
    <row r="17" spans="1:18" ht="15">
      <c r="A17" s="39">
        <v>11</v>
      </c>
      <c r="B17" s="37" t="s">
        <v>89</v>
      </c>
      <c r="C17" s="36" t="s">
        <v>479</v>
      </c>
      <c r="D17" s="35" t="s">
        <v>44</v>
      </c>
      <c r="E17" s="28">
        <f>SUM(LARGE((H17,J17,L17,R17,N17,P17),1),LARGE((H17,J17,L17,R17,N17,P17),2),LARGE((H17,J17,L17,R17,N17,P17),3),LARGE((H17,J17,L17,R17,N17,P17),4),LARGE((H17,J17,L17,R17,N17,P17),5))</f>
        <v>2600</v>
      </c>
      <c r="F17" s="29">
        <f t="shared" si="0"/>
        <v>2600</v>
      </c>
      <c r="G17" s="62"/>
      <c r="H17" s="8">
        <f t="shared" si="1"/>
        <v>0</v>
      </c>
      <c r="I17" s="21"/>
      <c r="J17" s="9">
        <f t="shared" si="2"/>
        <v>0</v>
      </c>
      <c r="K17" s="24"/>
      <c r="L17" s="8">
        <f t="shared" si="3"/>
        <v>0</v>
      </c>
      <c r="M17" s="21">
        <v>5</v>
      </c>
      <c r="N17" s="9">
        <f t="shared" si="4"/>
        <v>880</v>
      </c>
      <c r="O17" s="24">
        <v>3</v>
      </c>
      <c r="P17" s="8">
        <f t="shared" si="5"/>
        <v>860</v>
      </c>
      <c r="Q17" s="24">
        <v>3</v>
      </c>
      <c r="R17" s="8">
        <f t="shared" si="6"/>
        <v>860</v>
      </c>
    </row>
    <row r="18" spans="1:18" ht="15">
      <c r="A18" s="39">
        <v>12</v>
      </c>
      <c r="B18" s="37" t="s">
        <v>56</v>
      </c>
      <c r="C18" s="36" t="s">
        <v>396</v>
      </c>
      <c r="D18" s="35" t="s">
        <v>45</v>
      </c>
      <c r="E18" s="28">
        <f>SUM(LARGE((H18,J18,L18,R18,N18,P18),1),LARGE((H18,J18,L18,R18,N18,P18),2),LARGE((H18,J18,L18,R18,N18,P18),3),LARGE((H18,J18,L18,R18,N18,P18),4),LARGE((H18,J18,L18,R18,N18,P18),5))</f>
        <v>2245.1481481481483</v>
      </c>
      <c r="F18" s="29">
        <f t="shared" si="0"/>
        <v>2245.1481481481483</v>
      </c>
      <c r="G18" s="62"/>
      <c r="H18" s="8">
        <f t="shared" si="1"/>
        <v>0</v>
      </c>
      <c r="I18" s="21">
        <v>8</v>
      </c>
      <c r="J18" s="9">
        <f t="shared" si="2"/>
        <v>585</v>
      </c>
      <c r="K18" s="24">
        <v>19</v>
      </c>
      <c r="L18" s="8">
        <f t="shared" si="3"/>
        <v>312</v>
      </c>
      <c r="M18" s="21">
        <v>7</v>
      </c>
      <c r="N18" s="9">
        <f t="shared" si="4"/>
        <v>770.3703703703703</v>
      </c>
      <c r="O18" s="24"/>
      <c r="P18" s="8">
        <f t="shared" si="5"/>
        <v>0</v>
      </c>
      <c r="Q18" s="24">
        <v>8</v>
      </c>
      <c r="R18" s="8">
        <f t="shared" si="6"/>
        <v>577.7777777777778</v>
      </c>
    </row>
    <row r="19" spans="1:18" ht="15">
      <c r="A19" s="39">
        <v>13</v>
      </c>
      <c r="B19" s="37" t="s">
        <v>74</v>
      </c>
      <c r="C19" s="36" t="s">
        <v>75</v>
      </c>
      <c r="D19" s="35" t="s">
        <v>44</v>
      </c>
      <c r="E19" s="28">
        <f>SUM(LARGE((H19,J19,L19,R19,N19,P19),1),LARGE((H19,J19,L19,R19,N19,P19),2),LARGE((H19,J19,L19,R19,N19,P19),3),LARGE((H19,J19,L19,R19,N19,P19),4),LARGE((H19,J19,L19,R19,N19,P19),5))</f>
        <v>2210</v>
      </c>
      <c r="F19" s="29">
        <f t="shared" si="0"/>
        <v>2210</v>
      </c>
      <c r="G19" s="62">
        <v>3</v>
      </c>
      <c r="H19" s="8">
        <f t="shared" si="1"/>
        <v>860</v>
      </c>
      <c r="I19" s="21">
        <v>14</v>
      </c>
      <c r="J19" s="9">
        <f t="shared" si="2"/>
        <v>390</v>
      </c>
      <c r="K19" s="24"/>
      <c r="L19" s="8">
        <f t="shared" si="3"/>
        <v>0</v>
      </c>
      <c r="M19" s="21">
        <v>4</v>
      </c>
      <c r="N19" s="9">
        <f t="shared" si="4"/>
        <v>960</v>
      </c>
      <c r="O19" s="24"/>
      <c r="P19" s="8">
        <f t="shared" si="5"/>
        <v>0</v>
      </c>
      <c r="Q19" s="24"/>
      <c r="R19" s="8">
        <f t="shared" si="6"/>
        <v>0</v>
      </c>
    </row>
    <row r="20" spans="1:18" ht="15">
      <c r="A20" s="39">
        <v>14</v>
      </c>
      <c r="B20" s="37" t="s">
        <v>394</v>
      </c>
      <c r="C20" s="36" t="s">
        <v>395</v>
      </c>
      <c r="D20" s="35" t="s">
        <v>185</v>
      </c>
      <c r="E20" s="28">
        <f>SUM(LARGE((H20,J20,L20,R20,N20,P20),1),LARGE((H20,J20,L20,R20,N20,P20),2),LARGE((H20,J20,L20,R20,N20,P20),3),LARGE((H20,J20,L20,R20,N20,P20),4),LARGE((H20,J20,L20,R20,N20,P20),5))</f>
        <v>2164.777777777778</v>
      </c>
      <c r="F20" s="29">
        <f t="shared" si="0"/>
        <v>2164.777777777778</v>
      </c>
      <c r="G20" s="62"/>
      <c r="H20" s="8">
        <f t="shared" si="1"/>
        <v>0</v>
      </c>
      <c r="I20" s="21">
        <v>5</v>
      </c>
      <c r="J20" s="9">
        <f t="shared" si="2"/>
        <v>720</v>
      </c>
      <c r="K20" s="24">
        <v>14</v>
      </c>
      <c r="L20" s="8">
        <f t="shared" si="3"/>
        <v>442</v>
      </c>
      <c r="M20" s="21">
        <v>15</v>
      </c>
      <c r="N20" s="9">
        <f t="shared" si="4"/>
        <v>533.3333333333333</v>
      </c>
      <c r="O20" s="24">
        <v>11</v>
      </c>
      <c r="P20" s="8">
        <f t="shared" si="5"/>
        <v>469.44444444444446</v>
      </c>
      <c r="Q20" s="24"/>
      <c r="R20" s="8">
        <f t="shared" si="6"/>
        <v>0</v>
      </c>
    </row>
    <row r="21" spans="1:18" ht="15">
      <c r="A21" s="39">
        <v>15</v>
      </c>
      <c r="B21" s="37" t="s">
        <v>178</v>
      </c>
      <c r="C21" s="36" t="s">
        <v>438</v>
      </c>
      <c r="D21" s="35" t="s">
        <v>44</v>
      </c>
      <c r="E21" s="28">
        <f>SUM(LARGE((H21,J21,L21,R21,N21,P21),1),LARGE((H21,J21,L21,R21,N21,P21),2),LARGE((H21,J21,L21,R21,N21,P21),3),LARGE((H21,J21,L21,R21,N21,P21),4),LARGE((H21,J21,L21,R21,N21,P21),5))</f>
        <v>1970</v>
      </c>
      <c r="F21" s="29">
        <f t="shared" si="0"/>
        <v>1970</v>
      </c>
      <c r="G21" s="62"/>
      <c r="H21" s="8">
        <f t="shared" si="1"/>
        <v>0</v>
      </c>
      <c r="I21" s="21"/>
      <c r="J21" s="9">
        <f t="shared" si="2"/>
        <v>0</v>
      </c>
      <c r="K21" s="24">
        <v>2</v>
      </c>
      <c r="L21" s="8">
        <f t="shared" si="3"/>
        <v>930</v>
      </c>
      <c r="M21" s="21">
        <v>3</v>
      </c>
      <c r="N21" s="9">
        <f t="shared" si="4"/>
        <v>1040</v>
      </c>
      <c r="O21" s="24"/>
      <c r="P21" s="8">
        <f t="shared" si="5"/>
        <v>0</v>
      </c>
      <c r="Q21" s="24"/>
      <c r="R21" s="8">
        <f t="shared" si="6"/>
        <v>0</v>
      </c>
    </row>
    <row r="22" spans="1:18" ht="15">
      <c r="A22" s="39">
        <v>16</v>
      </c>
      <c r="B22" s="37" t="s">
        <v>123</v>
      </c>
      <c r="C22" s="36" t="s">
        <v>398</v>
      </c>
      <c r="D22" s="35" t="s">
        <v>45</v>
      </c>
      <c r="E22" s="28">
        <f>SUM(LARGE((H22,J22,L22,R22,N22,P22),1),LARGE((H22,J22,L22,R22,N22,P22),2),LARGE((H22,J22,L22,R22,N22,P22),3),LARGE((H22,J22,L22,R22,N22,P22),4),LARGE((H22,J22,L22,R22,N22,P22),5))</f>
        <v>1915.6296296296298</v>
      </c>
      <c r="F22" s="29">
        <f t="shared" si="0"/>
        <v>1915.6296296296296</v>
      </c>
      <c r="G22" s="62"/>
      <c r="H22" s="8">
        <f t="shared" si="1"/>
        <v>0</v>
      </c>
      <c r="I22" s="21">
        <v>10</v>
      </c>
      <c r="J22" s="9">
        <f t="shared" si="2"/>
        <v>520</v>
      </c>
      <c r="K22" s="24">
        <v>15</v>
      </c>
      <c r="L22" s="8">
        <f t="shared" si="3"/>
        <v>416</v>
      </c>
      <c r="M22" s="21">
        <v>17</v>
      </c>
      <c r="N22" s="9">
        <f t="shared" si="4"/>
        <v>474.0740740740741</v>
      </c>
      <c r="O22" s="24"/>
      <c r="P22" s="8">
        <f t="shared" si="5"/>
        <v>0</v>
      </c>
      <c r="Q22" s="24">
        <v>10</v>
      </c>
      <c r="R22" s="8">
        <f t="shared" si="6"/>
        <v>505.55555555555554</v>
      </c>
    </row>
    <row r="23" spans="1:21" ht="15">
      <c r="A23" s="39">
        <v>17</v>
      </c>
      <c r="B23" s="37" t="s">
        <v>248</v>
      </c>
      <c r="C23" s="36" t="s">
        <v>249</v>
      </c>
      <c r="D23" s="35" t="s">
        <v>160</v>
      </c>
      <c r="E23" s="28">
        <f>SUM(LARGE((H23,J23,L23,R23,N23,P23),1),LARGE((H23,J23,L23,R23,N23,P23),2),LARGE((H23,J23,L23,R23,N23,P23),3),LARGE((H23,J23,L23,R23,N23,P23),4),LARGE((H23,J23,L23,R23,N23,P23),5))</f>
        <v>1671.2222222222222</v>
      </c>
      <c r="F23" s="29">
        <f t="shared" si="0"/>
        <v>1671.2222222222222</v>
      </c>
      <c r="G23" s="62">
        <v>12</v>
      </c>
      <c r="H23" s="8">
        <f t="shared" si="1"/>
        <v>433.3333333333333</v>
      </c>
      <c r="I23" s="21"/>
      <c r="J23" s="9">
        <f t="shared" si="2"/>
        <v>0</v>
      </c>
      <c r="K23" s="24">
        <v>7</v>
      </c>
      <c r="L23" s="8">
        <f t="shared" si="3"/>
        <v>624</v>
      </c>
      <c r="M23" s="21"/>
      <c r="N23" s="9">
        <f t="shared" si="4"/>
        <v>0</v>
      </c>
      <c r="O23" s="24">
        <v>7</v>
      </c>
      <c r="P23" s="8">
        <f t="shared" si="5"/>
        <v>613.8888888888889</v>
      </c>
      <c r="Q23" s="24"/>
      <c r="R23" s="8">
        <f t="shared" si="6"/>
        <v>0</v>
      </c>
      <c r="S23" s="17"/>
      <c r="T23" s="10"/>
      <c r="U23" s="10"/>
    </row>
    <row r="24" spans="1:21" ht="15">
      <c r="A24" s="39">
        <v>18</v>
      </c>
      <c r="B24" s="37" t="s">
        <v>439</v>
      </c>
      <c r="C24" s="36" t="s">
        <v>440</v>
      </c>
      <c r="D24" s="35" t="s">
        <v>157</v>
      </c>
      <c r="E24" s="28">
        <f>SUM(LARGE((H24,J24,L24,R24,N24,P24),1),LARGE((H24,J24,L24,R24,N24,P24),2),LARGE((H24,J24,L24,R24,N24,P24),3),LARGE((H24,J24,L24,R24,N24,P24),4),LARGE((H24,J24,L24,R24,N24,P24),5))</f>
        <v>1292</v>
      </c>
      <c r="F24" s="29">
        <f t="shared" si="0"/>
        <v>1292</v>
      </c>
      <c r="G24" s="62"/>
      <c r="H24" s="8">
        <f t="shared" si="1"/>
        <v>0</v>
      </c>
      <c r="I24" s="21"/>
      <c r="J24" s="9">
        <f t="shared" si="2"/>
        <v>0</v>
      </c>
      <c r="K24" s="24">
        <v>9</v>
      </c>
      <c r="L24" s="8">
        <f t="shared" si="3"/>
        <v>572</v>
      </c>
      <c r="M24" s="21"/>
      <c r="N24" s="9">
        <f t="shared" si="4"/>
        <v>0</v>
      </c>
      <c r="O24" s="24">
        <v>5</v>
      </c>
      <c r="P24" s="8">
        <f t="shared" si="5"/>
        <v>720</v>
      </c>
      <c r="Q24" s="24"/>
      <c r="R24" s="8">
        <f t="shared" si="6"/>
        <v>0</v>
      </c>
      <c r="S24" s="17"/>
      <c r="T24" s="10"/>
      <c r="U24" s="10"/>
    </row>
    <row r="25" spans="1:21" ht="15">
      <c r="A25" s="39">
        <v>19</v>
      </c>
      <c r="B25" s="41" t="s">
        <v>441</v>
      </c>
      <c r="C25" s="40" t="s">
        <v>87</v>
      </c>
      <c r="D25" s="35" t="s">
        <v>45</v>
      </c>
      <c r="E25" s="28">
        <f>SUM(LARGE((H25,J25,L25,R25,N25,P25),1),LARGE((H25,J25,L25,R25,N25,P25),2),LARGE((H25,J25,L25,R25,N25,P25),3),LARGE((H25,J25,L25,R25,N25,P25),4),LARGE((H25,J25,L25,R25,N25,P25),5))</f>
        <v>1260.7407407407409</v>
      </c>
      <c r="F25" s="29">
        <f t="shared" si="0"/>
        <v>1260.7407407407409</v>
      </c>
      <c r="G25" s="62"/>
      <c r="H25" s="8">
        <f t="shared" si="1"/>
        <v>0</v>
      </c>
      <c r="I25" s="21"/>
      <c r="J25" s="9">
        <f t="shared" si="2"/>
        <v>0</v>
      </c>
      <c r="K25" s="24">
        <v>11</v>
      </c>
      <c r="L25" s="8">
        <f t="shared" si="3"/>
        <v>520</v>
      </c>
      <c r="M25" s="21">
        <v>8</v>
      </c>
      <c r="N25" s="9">
        <f t="shared" si="4"/>
        <v>740.7407407407408</v>
      </c>
      <c r="O25" s="24"/>
      <c r="P25" s="8">
        <f t="shared" si="5"/>
        <v>0</v>
      </c>
      <c r="Q25" s="24"/>
      <c r="R25" s="8">
        <f t="shared" si="6"/>
        <v>0</v>
      </c>
      <c r="S25" s="17"/>
      <c r="T25" s="10"/>
      <c r="U25" s="10"/>
    </row>
    <row r="26" spans="1:21" ht="15">
      <c r="A26" s="39">
        <v>20</v>
      </c>
      <c r="B26" s="37" t="s">
        <v>417</v>
      </c>
      <c r="C26" s="36" t="s">
        <v>445</v>
      </c>
      <c r="D26" s="35" t="s">
        <v>157</v>
      </c>
      <c r="E26" s="28">
        <f>SUM(LARGE((H26,J26,L26,R26,N26,P26),1),LARGE((H26,J26,L26,R26,N26,P26),2),LARGE((H26,J26,L26,R26,N26,P26),3),LARGE((H26,J26,L26,R26,N26,P26),4),LARGE((H26,J26,L26,R26,N26,P26),5))</f>
        <v>1120.4074074074074</v>
      </c>
      <c r="F26" s="29">
        <f t="shared" si="0"/>
        <v>1120.4074074074074</v>
      </c>
      <c r="G26" s="62"/>
      <c r="H26" s="8">
        <f t="shared" si="1"/>
        <v>0</v>
      </c>
      <c r="I26" s="21"/>
      <c r="J26" s="9">
        <f t="shared" si="2"/>
        <v>0</v>
      </c>
      <c r="K26" s="24">
        <v>18</v>
      </c>
      <c r="L26" s="8">
        <f t="shared" si="3"/>
        <v>338</v>
      </c>
      <c r="M26" s="21">
        <v>20</v>
      </c>
      <c r="N26" s="9">
        <f t="shared" si="4"/>
        <v>385.18518518518516</v>
      </c>
      <c r="O26" s="24">
        <v>13</v>
      </c>
      <c r="P26" s="8">
        <f t="shared" si="5"/>
        <v>397.2222222222222</v>
      </c>
      <c r="Q26" s="24"/>
      <c r="R26" s="8">
        <f t="shared" si="6"/>
        <v>0</v>
      </c>
      <c r="S26" s="17"/>
      <c r="T26" s="10"/>
      <c r="U26" s="10"/>
    </row>
    <row r="27" spans="1:21" ht="15">
      <c r="A27" s="39">
        <v>21</v>
      </c>
      <c r="B27" s="37" t="s">
        <v>344</v>
      </c>
      <c r="C27" s="36" t="s">
        <v>48</v>
      </c>
      <c r="D27" s="35" t="s">
        <v>325</v>
      </c>
      <c r="E27" s="28">
        <f>SUM(LARGE((H27,J27,L27,R27,N27,P27),1),LARGE((H27,J27,L27,R27,N27,P27),2),LARGE((H27,J27,L27,R27,N27,P27),3),LARGE((H27,J27,L27,R27,N27,P27),4),LARGE((H27,J27,L27,R27,N27,P27),5))</f>
        <v>1120.3703703703702</v>
      </c>
      <c r="F27" s="29">
        <f t="shared" si="0"/>
        <v>1120.3703703703702</v>
      </c>
      <c r="G27" s="62">
        <v>14</v>
      </c>
      <c r="H27" s="8">
        <f t="shared" si="1"/>
        <v>361.1111111111111</v>
      </c>
      <c r="I27" s="21"/>
      <c r="J27" s="9">
        <f t="shared" si="2"/>
        <v>0</v>
      </c>
      <c r="K27" s="24"/>
      <c r="L27" s="8">
        <f t="shared" si="3"/>
        <v>0</v>
      </c>
      <c r="M27" s="21">
        <v>22</v>
      </c>
      <c r="N27" s="9">
        <f t="shared" si="4"/>
        <v>325.9259259259259</v>
      </c>
      <c r="O27" s="24"/>
      <c r="P27" s="8">
        <f t="shared" si="5"/>
        <v>0</v>
      </c>
      <c r="Q27" s="24">
        <v>12</v>
      </c>
      <c r="R27" s="8">
        <f t="shared" si="6"/>
        <v>433.3333333333333</v>
      </c>
      <c r="S27" s="17"/>
      <c r="T27" s="10"/>
      <c r="U27" s="10"/>
    </row>
    <row r="28" spans="1:21" ht="15">
      <c r="A28" s="39">
        <v>22</v>
      </c>
      <c r="B28" s="37" t="s">
        <v>68</v>
      </c>
      <c r="C28" s="36" t="s">
        <v>69</v>
      </c>
      <c r="D28" s="35" t="s">
        <v>185</v>
      </c>
      <c r="E28" s="28">
        <f>SUM(LARGE((H28,J28,L28,R28,N28,P28),1),LARGE((H28,J28,L28,R28,N28,P28),2),LARGE((H28,J28,L28,R28,N28,P28),3),LARGE((H28,J28,L28,R28,N28,P28),4),LARGE((H28,J28,L28,R28,N28,P28),5))</f>
        <v>1077.0555555555557</v>
      </c>
      <c r="F28" s="29">
        <f t="shared" si="0"/>
        <v>1077.0555555555557</v>
      </c>
      <c r="G28" s="62"/>
      <c r="H28" s="8">
        <f t="shared" si="1"/>
        <v>0</v>
      </c>
      <c r="I28" s="21">
        <v>15</v>
      </c>
      <c r="J28" s="9">
        <f t="shared" si="2"/>
        <v>357.5</v>
      </c>
      <c r="K28" s="24">
        <v>17</v>
      </c>
      <c r="L28" s="8">
        <f t="shared" si="3"/>
        <v>364</v>
      </c>
      <c r="M28" s="21">
        <v>21</v>
      </c>
      <c r="N28" s="9">
        <f t="shared" si="4"/>
        <v>355.55555555555554</v>
      </c>
      <c r="O28" s="24"/>
      <c r="P28" s="8">
        <f t="shared" si="5"/>
        <v>0</v>
      </c>
      <c r="Q28" s="24"/>
      <c r="R28" s="8">
        <f t="shared" si="6"/>
        <v>0</v>
      </c>
      <c r="S28" s="17"/>
      <c r="T28" s="10"/>
      <c r="U28" s="10"/>
    </row>
    <row r="29" spans="1:21" ht="15">
      <c r="A29" s="39">
        <v>23</v>
      </c>
      <c r="B29" s="37" t="s">
        <v>43</v>
      </c>
      <c r="C29" s="36" t="s">
        <v>402</v>
      </c>
      <c r="D29" s="35" t="s">
        <v>44</v>
      </c>
      <c r="E29" s="28">
        <f>SUM(LARGE((H29,J29,L29,R29,N29,P29),1),LARGE((H29,J29,L29,R29,N29,P29),2),LARGE((H29,J29,L29,R29,N29,P29),3),LARGE((H29,J29,L29,R29,N29,P29),4),LARGE((H29,J29,L29,R29,N29,P29),5))</f>
        <v>960.6851851851851</v>
      </c>
      <c r="F29" s="29">
        <f t="shared" si="0"/>
        <v>960.6851851851851</v>
      </c>
      <c r="G29" s="62"/>
      <c r="H29" s="8">
        <f t="shared" si="1"/>
        <v>0</v>
      </c>
      <c r="I29" s="21">
        <v>17</v>
      </c>
      <c r="J29" s="9">
        <f t="shared" si="2"/>
        <v>292.5</v>
      </c>
      <c r="K29" s="24">
        <v>23</v>
      </c>
      <c r="L29" s="8">
        <f t="shared" si="3"/>
        <v>208</v>
      </c>
      <c r="M29" s="21">
        <v>26</v>
      </c>
      <c r="N29" s="9">
        <f t="shared" si="4"/>
        <v>207.4074074074074</v>
      </c>
      <c r="O29" s="24"/>
      <c r="P29" s="8">
        <f t="shared" si="5"/>
        <v>0</v>
      </c>
      <c r="Q29" s="24">
        <v>17</v>
      </c>
      <c r="R29" s="8">
        <f t="shared" si="6"/>
        <v>252.77777777777771</v>
      </c>
      <c r="S29" s="17"/>
      <c r="T29" s="10"/>
      <c r="U29" s="10"/>
    </row>
    <row r="30" spans="1:21" ht="15">
      <c r="A30" s="39">
        <v>24</v>
      </c>
      <c r="B30" s="37" t="s">
        <v>85</v>
      </c>
      <c r="C30" s="36" t="s">
        <v>93</v>
      </c>
      <c r="D30" s="35" t="s">
        <v>325</v>
      </c>
      <c r="E30" s="28">
        <f>SUM(LARGE((H30,J30,L30,R30,N30,P30),1),LARGE((H30,J30,L30,R30,N30,P30),2),LARGE((H30,J30,L30,R30,N30,P30),3),LARGE((H30,J30,L30,R30,N30,P30),4),LARGE((H30,J30,L30,R30,N30,P30),5))</f>
        <v>913.8888888888889</v>
      </c>
      <c r="F30" s="29">
        <f t="shared" si="0"/>
        <v>913.8888888888889</v>
      </c>
      <c r="G30" s="62">
        <v>11</v>
      </c>
      <c r="H30" s="8">
        <f t="shared" si="1"/>
        <v>469.44444444444446</v>
      </c>
      <c r="I30" s="21"/>
      <c r="J30" s="9">
        <f t="shared" si="2"/>
        <v>0</v>
      </c>
      <c r="K30" s="24"/>
      <c r="L30" s="8">
        <f t="shared" si="3"/>
        <v>0</v>
      </c>
      <c r="M30" s="21">
        <v>18</v>
      </c>
      <c r="N30" s="9">
        <f t="shared" si="4"/>
        <v>444.44444444444446</v>
      </c>
      <c r="O30" s="24"/>
      <c r="P30" s="8">
        <f t="shared" si="5"/>
        <v>0</v>
      </c>
      <c r="Q30" s="24"/>
      <c r="R30" s="8">
        <f t="shared" si="6"/>
        <v>0</v>
      </c>
      <c r="S30" s="17"/>
      <c r="T30" s="10"/>
      <c r="U30" s="10"/>
    </row>
    <row r="31" spans="1:21" ht="15">
      <c r="A31" s="39">
        <v>25</v>
      </c>
      <c r="B31" s="41" t="s">
        <v>480</v>
      </c>
      <c r="C31" s="40" t="s">
        <v>481</v>
      </c>
      <c r="D31" s="35" t="s">
        <v>44</v>
      </c>
      <c r="E31" s="28">
        <f>SUM(LARGE((H31,J31,L31,R31,N31,P31),1),LARGE((H31,J31,L31,R31,N31,P31),2),LARGE((H31,J31,L31,R31,N31,P31),3),LARGE((H31,J31,L31,R31,N31,P31),4),LARGE((H31,J31,L31,R31,N31,P31),5))</f>
        <v>837.9629629629629</v>
      </c>
      <c r="F31" s="29">
        <f t="shared" si="0"/>
        <v>837.9629629629629</v>
      </c>
      <c r="G31" s="62"/>
      <c r="H31" s="8">
        <f t="shared" si="1"/>
        <v>0</v>
      </c>
      <c r="I31" s="21"/>
      <c r="J31" s="9">
        <f t="shared" si="2"/>
        <v>0</v>
      </c>
      <c r="K31" s="24"/>
      <c r="L31" s="8">
        <f t="shared" si="3"/>
        <v>0</v>
      </c>
      <c r="M31" s="21">
        <v>23</v>
      </c>
      <c r="N31" s="9">
        <f t="shared" si="4"/>
        <v>296.2962962962963</v>
      </c>
      <c r="O31" s="24"/>
      <c r="P31" s="8">
        <f t="shared" si="5"/>
        <v>0</v>
      </c>
      <c r="Q31" s="24">
        <v>9</v>
      </c>
      <c r="R31" s="8">
        <f t="shared" si="6"/>
        <v>541.6666666666666</v>
      </c>
      <c r="S31" s="17"/>
      <c r="T31" s="10"/>
      <c r="U31" s="10"/>
    </row>
    <row r="32" spans="1:21" ht="15">
      <c r="A32" s="39">
        <v>26</v>
      </c>
      <c r="B32" s="37" t="s">
        <v>533</v>
      </c>
      <c r="C32" s="36" t="s">
        <v>288</v>
      </c>
      <c r="D32" s="35" t="s">
        <v>96</v>
      </c>
      <c r="E32" s="28">
        <f>SUM(LARGE((H32,J32,L32,R32,N32,P32),1),LARGE((H32,J32,L32,R32,N32,P32),2),LARGE((H32,J32,L32,R32,N32,P32),3),LARGE((H32,J32,L32,R32,N32,P32),4),LARGE((H32,J32,L32,R32,N32,P32),5))</f>
        <v>758.3333333333333</v>
      </c>
      <c r="F32" s="29">
        <f t="shared" si="0"/>
        <v>758.3333333333333</v>
      </c>
      <c r="G32" s="62"/>
      <c r="H32" s="8">
        <f t="shared" si="1"/>
        <v>0</v>
      </c>
      <c r="I32" s="21"/>
      <c r="J32" s="9">
        <f t="shared" si="2"/>
        <v>0</v>
      </c>
      <c r="K32" s="24"/>
      <c r="L32" s="8">
        <f t="shared" si="3"/>
        <v>0</v>
      </c>
      <c r="M32" s="21"/>
      <c r="N32" s="9">
        <f t="shared" si="4"/>
        <v>0</v>
      </c>
      <c r="O32" s="24">
        <v>14</v>
      </c>
      <c r="P32" s="8">
        <f t="shared" si="5"/>
        <v>361.1111111111111</v>
      </c>
      <c r="Q32" s="24">
        <v>13</v>
      </c>
      <c r="R32" s="8">
        <f t="shared" si="6"/>
        <v>397.2222222222222</v>
      </c>
      <c r="S32" s="17"/>
      <c r="T32" s="10"/>
      <c r="U32" s="10"/>
    </row>
    <row r="33" spans="1:21" ht="15">
      <c r="A33" s="39">
        <v>27</v>
      </c>
      <c r="B33" s="37" t="s">
        <v>336</v>
      </c>
      <c r="C33" s="36" t="s">
        <v>189</v>
      </c>
      <c r="D33" s="35" t="s">
        <v>200</v>
      </c>
      <c r="E33" s="28">
        <f>SUM(LARGE((H33,J33,L33,R33,N33,P33),1),LARGE((H33,J33,L33,R33,N33,P33),2),LARGE((H33,J33,L33,R33,N33,P33),3),LARGE((H33,J33,L33,R33,N33,P33),4),LARGE((H33,J33,L33,R33,N33,P33),5))</f>
        <v>720</v>
      </c>
      <c r="F33" s="29">
        <f t="shared" si="0"/>
        <v>720</v>
      </c>
      <c r="G33" s="62">
        <v>5</v>
      </c>
      <c r="H33" s="8">
        <f t="shared" si="1"/>
        <v>720</v>
      </c>
      <c r="I33" s="21"/>
      <c r="J33" s="9">
        <f t="shared" si="2"/>
        <v>0</v>
      </c>
      <c r="K33" s="24"/>
      <c r="L33" s="8">
        <f t="shared" si="3"/>
        <v>0</v>
      </c>
      <c r="M33" s="21"/>
      <c r="N33" s="9">
        <f t="shared" si="4"/>
        <v>0</v>
      </c>
      <c r="O33" s="24"/>
      <c r="P33" s="8">
        <f t="shared" si="5"/>
        <v>0</v>
      </c>
      <c r="Q33" s="24"/>
      <c r="R33" s="8">
        <f t="shared" si="6"/>
        <v>0</v>
      </c>
      <c r="S33" s="17"/>
      <c r="T33" s="10"/>
      <c r="U33" s="10"/>
    </row>
    <row r="34" spans="1:21" ht="15">
      <c r="A34" s="39">
        <v>28</v>
      </c>
      <c r="B34" s="41" t="s">
        <v>446</v>
      </c>
      <c r="C34" s="40" t="s">
        <v>447</v>
      </c>
      <c r="D34" s="35" t="s">
        <v>132</v>
      </c>
      <c r="E34" s="28">
        <f>SUM(LARGE((H34,J34,L34,R34,N34,P34),1),LARGE((H34,J34,L34,R34,N34,P34),2),LARGE((H34,J34,L34,R34,N34,P34),3),LARGE((H34,J34,L34,R34,N34,P34),4),LARGE((H34,J34,L34,R34,N34,P34),5))</f>
        <v>713.7037037037037</v>
      </c>
      <c r="F34" s="29">
        <f t="shared" si="0"/>
        <v>713.7037037037037</v>
      </c>
      <c r="G34" s="62"/>
      <c r="H34" s="8">
        <f t="shared" si="1"/>
        <v>0</v>
      </c>
      <c r="I34" s="21"/>
      <c r="J34" s="9">
        <f t="shared" si="2"/>
        <v>0</v>
      </c>
      <c r="K34" s="24">
        <v>21</v>
      </c>
      <c r="L34" s="8">
        <f t="shared" si="3"/>
        <v>260</v>
      </c>
      <c r="M34" s="21">
        <v>25</v>
      </c>
      <c r="N34" s="9">
        <f t="shared" si="4"/>
        <v>237.03703703703707</v>
      </c>
      <c r="O34" s="24">
        <v>18</v>
      </c>
      <c r="P34" s="8">
        <f t="shared" si="5"/>
        <v>216.66666666666663</v>
      </c>
      <c r="Q34" s="24"/>
      <c r="R34" s="8">
        <f t="shared" si="6"/>
        <v>0</v>
      </c>
      <c r="S34" s="17"/>
      <c r="T34" s="10"/>
      <c r="U34" s="10"/>
    </row>
    <row r="35" spans="1:21" ht="15">
      <c r="A35" s="39">
        <v>29</v>
      </c>
      <c r="B35" s="37" t="s">
        <v>316</v>
      </c>
      <c r="C35" s="36" t="s">
        <v>93</v>
      </c>
      <c r="D35" s="35" t="s">
        <v>132</v>
      </c>
      <c r="E35" s="28">
        <f>SUM(LARGE((H35,J35,L35,R35,N35,P35),1),LARGE((H35,J35,L35,R35,N35,P35),2),LARGE((H35,J35,L35,R35,N35,P35),3),LARGE((H35,J35,L35,R35,N35,P35),4),LARGE((H35,J35,L35,R35,N35,P35),5))</f>
        <v>628.4444444444445</v>
      </c>
      <c r="F35" s="29">
        <f t="shared" si="0"/>
        <v>628.4444444444445</v>
      </c>
      <c r="G35" s="62"/>
      <c r="H35" s="8">
        <f t="shared" si="1"/>
        <v>0</v>
      </c>
      <c r="I35" s="21"/>
      <c r="J35" s="9">
        <f t="shared" si="2"/>
        <v>0</v>
      </c>
      <c r="K35" s="24">
        <v>22</v>
      </c>
      <c r="L35" s="8">
        <f t="shared" si="3"/>
        <v>234</v>
      </c>
      <c r="M35" s="21">
        <v>27</v>
      </c>
      <c r="N35" s="9">
        <f t="shared" si="4"/>
        <v>177.77777777777783</v>
      </c>
      <c r="O35" s="24"/>
      <c r="P35" s="8">
        <f t="shared" si="5"/>
        <v>0</v>
      </c>
      <c r="Q35" s="24">
        <v>18</v>
      </c>
      <c r="R35" s="8">
        <f t="shared" si="6"/>
        <v>216.66666666666663</v>
      </c>
      <c r="S35" s="17"/>
      <c r="T35" s="10"/>
      <c r="U35" s="10"/>
    </row>
    <row r="36" spans="1:21" ht="15">
      <c r="A36" s="39">
        <v>30</v>
      </c>
      <c r="B36" s="37" t="s">
        <v>345</v>
      </c>
      <c r="C36" s="36" t="s">
        <v>346</v>
      </c>
      <c r="D36" s="35" t="s">
        <v>325</v>
      </c>
      <c r="E36" s="28">
        <f>SUM(LARGE((H36,J36,L36,R36,N36,P36),1),LARGE((H36,J36,L36,R36,N36,P36),2),LARGE((H36,J36,L36,R36,N36,P36),3),LARGE((H36,J36,L36,R36,N36,P36),4),LARGE((H36,J36,L36,R36,N36,P36),5))</f>
        <v>613.8888888888889</v>
      </c>
      <c r="F36" s="29">
        <f t="shared" si="0"/>
        <v>613.8888888888889</v>
      </c>
      <c r="G36" s="62">
        <v>15</v>
      </c>
      <c r="H36" s="8">
        <f t="shared" si="1"/>
        <v>325</v>
      </c>
      <c r="I36" s="21"/>
      <c r="J36" s="9">
        <f t="shared" si="2"/>
        <v>0</v>
      </c>
      <c r="K36" s="24"/>
      <c r="L36" s="8">
        <f t="shared" si="3"/>
        <v>0</v>
      </c>
      <c r="M36" s="21"/>
      <c r="N36" s="9">
        <f t="shared" si="4"/>
        <v>0</v>
      </c>
      <c r="O36" s="24"/>
      <c r="P36" s="8">
        <f t="shared" si="5"/>
        <v>0</v>
      </c>
      <c r="Q36" s="24">
        <v>16</v>
      </c>
      <c r="R36" s="8">
        <f t="shared" si="6"/>
        <v>288.88888888888886</v>
      </c>
      <c r="S36" s="17"/>
      <c r="T36" s="10"/>
      <c r="U36" s="10"/>
    </row>
    <row r="37" spans="1:21" ht="15">
      <c r="A37" s="39">
        <v>31</v>
      </c>
      <c r="B37" s="37" t="s">
        <v>470</v>
      </c>
      <c r="C37" s="36" t="s">
        <v>297</v>
      </c>
      <c r="D37" s="35" t="s">
        <v>155</v>
      </c>
      <c r="E37" s="28">
        <f>SUM(LARGE((H37,J37,L37,R37,N37,P37),1),LARGE((H37,J37,L37,R37,N37,P37),2),LARGE((H37,J37,L37,R37,N37,P37),3),LARGE((H37,J37,L37,R37,N37,P37),4),LARGE((H37,J37,L37,R37,N37,P37),5))</f>
        <v>592.5925925925926</v>
      </c>
      <c r="F37" s="29">
        <f t="shared" si="0"/>
        <v>592.5925925925926</v>
      </c>
      <c r="G37" s="62"/>
      <c r="H37" s="8">
        <f t="shared" si="1"/>
        <v>0</v>
      </c>
      <c r="I37" s="21"/>
      <c r="J37" s="9">
        <f t="shared" si="2"/>
        <v>0</v>
      </c>
      <c r="K37" s="24"/>
      <c r="L37" s="8">
        <f t="shared" si="3"/>
        <v>0</v>
      </c>
      <c r="M37" s="21">
        <v>13</v>
      </c>
      <c r="N37" s="9">
        <f t="shared" si="4"/>
        <v>592.5925925925926</v>
      </c>
      <c r="O37" s="24"/>
      <c r="P37" s="8">
        <f t="shared" si="5"/>
        <v>0</v>
      </c>
      <c r="Q37" s="24"/>
      <c r="R37" s="8">
        <f t="shared" si="6"/>
        <v>0</v>
      </c>
      <c r="S37" s="17"/>
      <c r="T37" s="10"/>
      <c r="U37" s="10"/>
    </row>
    <row r="38" spans="1:21" ht="15">
      <c r="A38" s="39">
        <v>32</v>
      </c>
      <c r="B38" s="37" t="s">
        <v>348</v>
      </c>
      <c r="C38" s="36" t="s">
        <v>87</v>
      </c>
      <c r="D38" s="35" t="s">
        <v>325</v>
      </c>
      <c r="E38" s="28">
        <f>SUM(LARGE((H38,J38,L38,R38,N38,P38),1),LARGE((H38,J38,L38,R38,N38,P38),2),LARGE((H38,J38,L38,R38,N38,P38),3),LARGE((H38,J38,L38,R38,N38,P38),4),LARGE((H38,J38,L38,R38,N38,P38),5))</f>
        <v>577.7777777777777</v>
      </c>
      <c r="F38" s="29">
        <f t="shared" si="0"/>
        <v>577.7777777777777</v>
      </c>
      <c r="G38" s="62">
        <v>18</v>
      </c>
      <c r="H38" s="8">
        <f t="shared" si="1"/>
        <v>216.66666666666663</v>
      </c>
      <c r="I38" s="21"/>
      <c r="J38" s="9">
        <f t="shared" si="2"/>
        <v>0</v>
      </c>
      <c r="K38" s="24"/>
      <c r="L38" s="8">
        <f t="shared" si="3"/>
        <v>0</v>
      </c>
      <c r="M38" s="21"/>
      <c r="N38" s="9">
        <f t="shared" si="4"/>
        <v>0</v>
      </c>
      <c r="O38" s="24"/>
      <c r="P38" s="8">
        <f t="shared" si="5"/>
        <v>0</v>
      </c>
      <c r="Q38" s="24">
        <v>14</v>
      </c>
      <c r="R38" s="8">
        <f t="shared" si="6"/>
        <v>361.1111111111111</v>
      </c>
      <c r="S38" s="17"/>
      <c r="T38" s="10"/>
      <c r="U38" s="10"/>
    </row>
    <row r="39" spans="1:21" ht="15">
      <c r="A39" s="39">
        <v>33</v>
      </c>
      <c r="B39" s="37" t="s">
        <v>72</v>
      </c>
      <c r="C39" s="36" t="s">
        <v>397</v>
      </c>
      <c r="D39" s="35" t="s">
        <v>62</v>
      </c>
      <c r="E39" s="28">
        <f>SUM(LARGE((H39,J39,L39,R39,N39,P39),1),LARGE((H39,J39,L39,R39,N39,P39),2),LARGE((H39,J39,L39,R39,N39,P39),3),LARGE((H39,J39,L39,R39,N39,P39),4),LARGE((H39,J39,L39,R39,N39,P39),5))</f>
        <v>552.5</v>
      </c>
      <c r="F39" s="29">
        <f aca="true" t="shared" si="7" ref="F39:F55">H39+J39+L39+N39+P39+R39</f>
        <v>552.5</v>
      </c>
      <c r="G39" s="62"/>
      <c r="H39" s="8">
        <f aca="true" t="shared" si="8" ref="H39:H55">IF(G39=0,0,IF(G39=1,1000,IF(G39=2,930,IF(G39=3,860,IF(G39=4,790,IF(G39=5,720,650-(G39-6)*(650/$H$5)))))))</f>
        <v>0</v>
      </c>
      <c r="I39" s="21">
        <v>9</v>
      </c>
      <c r="J39" s="9">
        <f aca="true" t="shared" si="9" ref="J39:J55">IF(I39=0,0,IF(I39=1,1000,IF(I39=2,930,IF(I39=3,860,IF(I39=4,790,IF(I39=5,720,650-(I39-6)*(650/$J$5)))))))</f>
        <v>552.5</v>
      </c>
      <c r="K39" s="24"/>
      <c r="L39" s="8">
        <f aca="true" t="shared" si="10" ref="L39:L55">IF(K39=0,0,IF(K39=1,1000,IF(K39=2,930,IF(K39=3,860,IF(K39=4,790,IF(K39=5,720,650-(K39-6)*(650/$L$5)))))))</f>
        <v>0</v>
      </c>
      <c r="M39" s="21"/>
      <c r="N39" s="9">
        <f aca="true" t="shared" si="11" ref="N39:N55">IF(M39=0,0,IF(M39=1,1200,IF(M39=2,1120,IF(M39=3,1040,IF(M39=4,960,IF(M39=5,880,800-(M39-6)*(800/$N$5)))))))</f>
        <v>0</v>
      </c>
      <c r="O39" s="24"/>
      <c r="P39" s="8">
        <f aca="true" t="shared" si="12" ref="P39:P55">IF(O39=0,0,IF(O39=1,1000,IF(O39=2,930,IF(O39=3,860,IF(O39=4,790,IF(O39=5,720,650-(O39-6)*(650/$P$5)))))))</f>
        <v>0</v>
      </c>
      <c r="Q39" s="24"/>
      <c r="R39" s="8">
        <f aca="true" t="shared" si="13" ref="R39:R55">IF(Q39=0,0,IF(Q39=1,1000,IF(Q39=2,930,IF(Q39=3,860,IF(Q39=4,790,IF(Q39=5,720,650-(Q39-6)*(650/$R$5)))))))</f>
        <v>0</v>
      </c>
      <c r="S39" s="17"/>
      <c r="T39" s="10"/>
      <c r="U39" s="10"/>
    </row>
    <row r="40" spans="1:21" ht="15">
      <c r="A40" s="39">
        <v>34</v>
      </c>
      <c r="B40" s="37" t="s">
        <v>110</v>
      </c>
      <c r="C40" s="36" t="s">
        <v>403</v>
      </c>
      <c r="D40" s="35" t="s">
        <v>60</v>
      </c>
      <c r="E40" s="28">
        <f>SUM(LARGE((H40,J40,L40,R40,N40,P40),1),LARGE((H40,J40,L40,R40,N40,P40),2),LARGE((H40,J40,L40,R40,N40,P40),3),LARGE((H40,J40,L40,R40,N40,P40),4),LARGE((H40,J40,L40,R40,N40,P40),5))</f>
        <v>546</v>
      </c>
      <c r="F40" s="29">
        <f t="shared" si="7"/>
        <v>546</v>
      </c>
      <c r="G40" s="62"/>
      <c r="H40" s="8">
        <f t="shared" si="8"/>
        <v>0</v>
      </c>
      <c r="I40" s="21">
        <v>18</v>
      </c>
      <c r="J40" s="9">
        <f t="shared" si="9"/>
        <v>260</v>
      </c>
      <c r="K40" s="24">
        <v>20</v>
      </c>
      <c r="L40" s="8">
        <f t="shared" si="10"/>
        <v>286</v>
      </c>
      <c r="M40" s="21"/>
      <c r="N40" s="9">
        <f t="shared" si="11"/>
        <v>0</v>
      </c>
      <c r="O40" s="24"/>
      <c r="P40" s="8">
        <f t="shared" si="12"/>
        <v>0</v>
      </c>
      <c r="Q40" s="24"/>
      <c r="R40" s="8">
        <f t="shared" si="13"/>
        <v>0</v>
      </c>
      <c r="S40" s="17"/>
      <c r="T40" s="10"/>
      <c r="U40" s="10"/>
    </row>
    <row r="41" spans="1:21" ht="15">
      <c r="A41" s="39">
        <v>35</v>
      </c>
      <c r="B41" s="37" t="s">
        <v>340</v>
      </c>
      <c r="C41" s="36" t="s">
        <v>341</v>
      </c>
      <c r="D41" s="35" t="s">
        <v>325</v>
      </c>
      <c r="E41" s="28">
        <f>SUM(LARGE((H41,J41,L41,R41,N41,P41),1),LARGE((H41,J41,L41,R41,N41,P41),2),LARGE((H41,J41,L41,R41,N41,P41),3),LARGE((H41,J41,L41,R41,N41,P41),4),LARGE((H41,J41,L41,R41,N41,P41),5))</f>
        <v>505.55555555555554</v>
      </c>
      <c r="F41" s="29">
        <f t="shared" si="7"/>
        <v>505.55555555555554</v>
      </c>
      <c r="G41" s="62">
        <v>10</v>
      </c>
      <c r="H41" s="8">
        <f t="shared" si="8"/>
        <v>505.55555555555554</v>
      </c>
      <c r="I41" s="21"/>
      <c r="J41" s="9">
        <f t="shared" si="9"/>
        <v>0</v>
      </c>
      <c r="K41" s="24"/>
      <c r="L41" s="8">
        <f t="shared" si="10"/>
        <v>0</v>
      </c>
      <c r="M41" s="21"/>
      <c r="N41" s="9">
        <f t="shared" si="11"/>
        <v>0</v>
      </c>
      <c r="O41" s="24"/>
      <c r="P41" s="8">
        <f t="shared" si="12"/>
        <v>0</v>
      </c>
      <c r="Q41" s="24"/>
      <c r="R41" s="8">
        <f t="shared" si="13"/>
        <v>0</v>
      </c>
      <c r="S41" s="17"/>
      <c r="T41" s="10"/>
      <c r="U41" s="10"/>
    </row>
    <row r="42" spans="1:21" ht="15">
      <c r="A42" s="39">
        <v>36</v>
      </c>
      <c r="B42" s="37" t="s">
        <v>442</v>
      </c>
      <c r="C42" s="36" t="s">
        <v>443</v>
      </c>
      <c r="D42" s="35" t="s">
        <v>157</v>
      </c>
      <c r="E42" s="28">
        <f>SUM(LARGE((H42,J42,L42,R42,N42,P42),1),LARGE((H42,J42,L42,R42,N42,P42),2),LARGE((H42,J42,L42,R42,N42,P42),3),LARGE((H42,J42,L42,R42,N42,P42),4),LARGE((H42,J42,L42,R42,N42,P42),5))</f>
        <v>494</v>
      </c>
      <c r="F42" s="29">
        <f t="shared" si="7"/>
        <v>494</v>
      </c>
      <c r="G42" s="62"/>
      <c r="H42" s="8">
        <f t="shared" si="8"/>
        <v>0</v>
      </c>
      <c r="I42" s="21"/>
      <c r="J42" s="9">
        <f t="shared" si="9"/>
        <v>0</v>
      </c>
      <c r="K42" s="24">
        <v>12</v>
      </c>
      <c r="L42" s="8">
        <f t="shared" si="10"/>
        <v>494</v>
      </c>
      <c r="M42" s="21"/>
      <c r="N42" s="9">
        <f t="shared" si="11"/>
        <v>0</v>
      </c>
      <c r="O42" s="24"/>
      <c r="P42" s="8">
        <f t="shared" si="12"/>
        <v>0</v>
      </c>
      <c r="Q42" s="24"/>
      <c r="R42" s="8">
        <f t="shared" si="13"/>
        <v>0</v>
      </c>
      <c r="S42" s="17"/>
      <c r="T42" s="10"/>
      <c r="U42" s="10"/>
    </row>
    <row r="43" spans="1:21" ht="15">
      <c r="A43" s="39">
        <v>37</v>
      </c>
      <c r="B43" s="37" t="s">
        <v>72</v>
      </c>
      <c r="C43" s="36" t="s">
        <v>73</v>
      </c>
      <c r="D43" s="35" t="s">
        <v>62</v>
      </c>
      <c r="E43" s="28">
        <f>SUM(LARGE((H43,J43,L43,R43,N43,P43),1),LARGE((H43,J43,L43,R43,N43,P43),2),LARGE((H43,J43,L43,R43,N43,P43),3),LARGE((H43,J43,L43,R43,N43,P43),4),LARGE((H43,J43,L43,R43,N43,P43),5))</f>
        <v>487.5</v>
      </c>
      <c r="F43" s="29">
        <f t="shared" si="7"/>
        <v>487.5</v>
      </c>
      <c r="G43" s="62"/>
      <c r="H43" s="8">
        <f t="shared" si="8"/>
        <v>0</v>
      </c>
      <c r="I43" s="21">
        <v>11</v>
      </c>
      <c r="J43" s="9">
        <f t="shared" si="9"/>
        <v>487.5</v>
      </c>
      <c r="K43" s="24"/>
      <c r="L43" s="8">
        <f t="shared" si="10"/>
        <v>0</v>
      </c>
      <c r="M43" s="21"/>
      <c r="N43" s="9">
        <f t="shared" si="11"/>
        <v>0</v>
      </c>
      <c r="O43" s="24"/>
      <c r="P43" s="8">
        <f t="shared" si="12"/>
        <v>0</v>
      </c>
      <c r="Q43" s="24"/>
      <c r="R43" s="8">
        <f t="shared" si="13"/>
        <v>0</v>
      </c>
      <c r="S43" s="17"/>
      <c r="T43" s="10"/>
      <c r="U43" s="10"/>
    </row>
    <row r="44" spans="1:21" ht="15">
      <c r="A44" s="39">
        <v>38</v>
      </c>
      <c r="B44" s="41" t="s">
        <v>399</v>
      </c>
      <c r="C44" s="40" t="s">
        <v>400</v>
      </c>
      <c r="D44" s="35" t="s">
        <v>62</v>
      </c>
      <c r="E44" s="28">
        <f>SUM(LARGE((H44,J44,L44,R44,N44,P44),1),LARGE((H44,J44,L44,R44,N44,P44),2),LARGE((H44,J44,L44,R44,N44,P44),3),LARGE((H44,J44,L44,R44,N44,P44),4),LARGE((H44,J44,L44,R44,N44,P44),5))</f>
        <v>455</v>
      </c>
      <c r="F44" s="29">
        <f t="shared" si="7"/>
        <v>455</v>
      </c>
      <c r="G44" s="62"/>
      <c r="H44" s="8">
        <f t="shared" si="8"/>
        <v>0</v>
      </c>
      <c r="I44" s="21">
        <v>12</v>
      </c>
      <c r="J44" s="9">
        <f t="shared" si="9"/>
        <v>455</v>
      </c>
      <c r="K44" s="24"/>
      <c r="L44" s="8">
        <f t="shared" si="10"/>
        <v>0</v>
      </c>
      <c r="M44" s="21"/>
      <c r="N44" s="9">
        <f t="shared" si="11"/>
        <v>0</v>
      </c>
      <c r="O44" s="24"/>
      <c r="P44" s="8">
        <f t="shared" si="12"/>
        <v>0</v>
      </c>
      <c r="Q44" s="24"/>
      <c r="R44" s="8">
        <f t="shared" si="13"/>
        <v>0</v>
      </c>
      <c r="S44" s="17"/>
      <c r="T44" s="10"/>
      <c r="U44" s="10"/>
    </row>
    <row r="45" spans="1:21" ht="15">
      <c r="A45" s="39">
        <v>39</v>
      </c>
      <c r="B45" s="37" t="s">
        <v>431</v>
      </c>
      <c r="C45" s="36" t="s">
        <v>444</v>
      </c>
      <c r="D45" s="35" t="s">
        <v>185</v>
      </c>
      <c r="E45" s="28">
        <f>SUM(LARGE((H45,J45,L45,R45,N45,P45),1),LARGE((H45,J45,L45,R45,N45,P45),2),LARGE((H45,J45,L45,R45,N45,P45),3),LARGE((H45,J45,L45,R45,N45,P45),4),LARGE((H45,J45,L45,R45,N45,P45),5))</f>
        <v>390</v>
      </c>
      <c r="F45" s="29">
        <f t="shared" si="7"/>
        <v>390</v>
      </c>
      <c r="G45" s="62"/>
      <c r="H45" s="8">
        <f t="shared" si="8"/>
        <v>0</v>
      </c>
      <c r="I45" s="21"/>
      <c r="J45" s="9">
        <f t="shared" si="9"/>
        <v>0</v>
      </c>
      <c r="K45" s="24">
        <v>16</v>
      </c>
      <c r="L45" s="8">
        <f t="shared" si="10"/>
        <v>390</v>
      </c>
      <c r="M45" s="21"/>
      <c r="N45" s="9">
        <f t="shared" si="11"/>
        <v>0</v>
      </c>
      <c r="O45" s="24"/>
      <c r="P45" s="8">
        <f t="shared" si="12"/>
        <v>0</v>
      </c>
      <c r="Q45" s="24"/>
      <c r="R45" s="8">
        <f t="shared" si="13"/>
        <v>0</v>
      </c>
      <c r="S45" s="17"/>
      <c r="T45" s="10"/>
      <c r="U45" s="10"/>
    </row>
    <row r="46" spans="1:21" ht="15">
      <c r="A46" s="39">
        <v>40</v>
      </c>
      <c r="B46" s="37" t="s">
        <v>257</v>
      </c>
      <c r="C46" s="36" t="s">
        <v>405</v>
      </c>
      <c r="D46" s="35" t="s">
        <v>160</v>
      </c>
      <c r="E46" s="28">
        <f>SUM(LARGE((H46,J46,L46,R46,N46,P46),1),LARGE((H46,J46,L46,R46,N46,P46),2),LARGE((H46,J46,L46,R46,N46,P46),3),LARGE((H46,J46,L46,R46,N46,P46),4),LARGE((H46,J46,L46,R46,N46,P46),5))</f>
        <v>351</v>
      </c>
      <c r="F46" s="29">
        <f t="shared" si="7"/>
        <v>351</v>
      </c>
      <c r="G46" s="62"/>
      <c r="H46" s="8">
        <f t="shared" si="8"/>
        <v>0</v>
      </c>
      <c r="I46" s="21">
        <v>20</v>
      </c>
      <c r="J46" s="9">
        <f t="shared" si="9"/>
        <v>195</v>
      </c>
      <c r="K46" s="24">
        <v>25</v>
      </c>
      <c r="L46" s="8">
        <f t="shared" si="10"/>
        <v>156</v>
      </c>
      <c r="M46" s="21"/>
      <c r="N46" s="9">
        <f t="shared" si="11"/>
        <v>0</v>
      </c>
      <c r="O46" s="24"/>
      <c r="P46" s="8">
        <f t="shared" si="12"/>
        <v>0</v>
      </c>
      <c r="Q46" s="24"/>
      <c r="R46" s="8">
        <f t="shared" si="13"/>
        <v>0</v>
      </c>
      <c r="S46" s="17"/>
      <c r="T46" s="10"/>
      <c r="U46" s="10"/>
    </row>
    <row r="47" spans="1:21" ht="15">
      <c r="A47" s="39">
        <v>41</v>
      </c>
      <c r="B47" s="37" t="s">
        <v>401</v>
      </c>
      <c r="C47" s="36" t="s">
        <v>129</v>
      </c>
      <c r="D47" s="35" t="s">
        <v>62</v>
      </c>
      <c r="E47" s="28">
        <f>SUM(LARGE((H47,J47,L47,R47,N47,P47),1),LARGE((H47,J47,L47,R47,N47,P47),2),LARGE((H47,J47,L47,R47,N47,P47),3),LARGE((H47,J47,L47,R47,N47,P47),4),LARGE((H47,J47,L47,R47,N47,P47),5))</f>
        <v>325</v>
      </c>
      <c r="F47" s="29">
        <f t="shared" si="7"/>
        <v>325</v>
      </c>
      <c r="G47" s="62"/>
      <c r="H47" s="8">
        <f t="shared" si="8"/>
        <v>0</v>
      </c>
      <c r="I47" s="21">
        <v>16</v>
      </c>
      <c r="J47" s="9">
        <f t="shared" si="9"/>
        <v>325</v>
      </c>
      <c r="K47" s="24"/>
      <c r="L47" s="8">
        <f t="shared" si="10"/>
        <v>0</v>
      </c>
      <c r="M47" s="21"/>
      <c r="N47" s="9">
        <f t="shared" si="11"/>
        <v>0</v>
      </c>
      <c r="O47" s="24"/>
      <c r="P47" s="8">
        <f t="shared" si="12"/>
        <v>0</v>
      </c>
      <c r="Q47" s="24"/>
      <c r="R47" s="8">
        <f t="shared" si="13"/>
        <v>0</v>
      </c>
      <c r="S47" s="17"/>
      <c r="T47" s="10"/>
      <c r="U47" s="10"/>
    </row>
    <row r="48" spans="1:21" ht="15">
      <c r="A48" s="39">
        <v>42</v>
      </c>
      <c r="B48" s="41" t="s">
        <v>537</v>
      </c>
      <c r="C48" s="40" t="s">
        <v>538</v>
      </c>
      <c r="D48" s="35" t="s">
        <v>157</v>
      </c>
      <c r="E48" s="28">
        <f>SUM(LARGE((H48,J48,L48,R48,N48,P48),1),LARGE((H48,J48,L48,R48,N48,P48),2),LARGE((H48,J48,L48,R48,N48,P48),3),LARGE((H48,J48,L48,R48,N48,P48),4),LARGE((H48,J48,L48,R48,N48,P48),5))</f>
        <v>325</v>
      </c>
      <c r="F48" s="29">
        <f t="shared" si="7"/>
        <v>325</v>
      </c>
      <c r="G48" s="62"/>
      <c r="H48" s="8">
        <f t="shared" si="8"/>
        <v>0</v>
      </c>
      <c r="I48" s="21"/>
      <c r="J48" s="9">
        <f t="shared" si="9"/>
        <v>0</v>
      </c>
      <c r="K48" s="24"/>
      <c r="L48" s="8">
        <f t="shared" si="10"/>
        <v>0</v>
      </c>
      <c r="M48" s="21"/>
      <c r="N48" s="9">
        <f t="shared" si="11"/>
        <v>0</v>
      </c>
      <c r="O48" s="24">
        <v>15</v>
      </c>
      <c r="P48" s="8">
        <f t="shared" si="12"/>
        <v>325</v>
      </c>
      <c r="Q48" s="24"/>
      <c r="R48" s="8">
        <f t="shared" si="13"/>
        <v>0</v>
      </c>
      <c r="S48" s="17"/>
      <c r="T48" s="10"/>
      <c r="U48" s="10"/>
    </row>
    <row r="49" spans="1:21" ht="15">
      <c r="A49" s="39">
        <v>42</v>
      </c>
      <c r="B49" s="37" t="s">
        <v>548</v>
      </c>
      <c r="C49" s="36" t="s">
        <v>400</v>
      </c>
      <c r="D49" s="35" t="s">
        <v>55</v>
      </c>
      <c r="E49" s="28">
        <f>SUM(LARGE((H49,J49,L49,R49,N49,P49),1),LARGE((H49,J49,L49,R49,N49,P49),2),LARGE((H49,J49,L49,R49,N49,P49),3),LARGE((H49,J49,L49,R49,N49,P49),4),LARGE((H49,J49,L49,R49,N49,P49),5))</f>
        <v>325</v>
      </c>
      <c r="F49" s="29">
        <f t="shared" si="7"/>
        <v>325</v>
      </c>
      <c r="G49" s="62"/>
      <c r="H49" s="8">
        <f t="shared" si="8"/>
        <v>0</v>
      </c>
      <c r="I49" s="21"/>
      <c r="J49" s="9">
        <f t="shared" si="9"/>
        <v>0</v>
      </c>
      <c r="K49" s="24"/>
      <c r="L49" s="8">
        <f t="shared" si="10"/>
        <v>0</v>
      </c>
      <c r="M49" s="21"/>
      <c r="N49" s="9">
        <f t="shared" si="11"/>
        <v>0</v>
      </c>
      <c r="O49" s="24"/>
      <c r="P49" s="8">
        <f t="shared" si="12"/>
        <v>0</v>
      </c>
      <c r="Q49" s="24">
        <v>15</v>
      </c>
      <c r="R49" s="8">
        <f t="shared" si="13"/>
        <v>325</v>
      </c>
      <c r="S49" s="17"/>
      <c r="T49" s="10"/>
      <c r="U49" s="10"/>
    </row>
    <row r="50" spans="1:21" ht="15">
      <c r="A50" s="39">
        <v>44</v>
      </c>
      <c r="B50" s="37" t="s">
        <v>347</v>
      </c>
      <c r="C50" s="36" t="s">
        <v>111</v>
      </c>
      <c r="D50" s="35" t="s">
        <v>325</v>
      </c>
      <c r="E50" s="28">
        <f>SUM(LARGE((H50,J50,L50,R50,N50,P50),1),LARGE((H50,J50,L50,R50,N50,P50),2),LARGE((H50,J50,L50,R50,N50,P50),3),LARGE((H50,J50,L50,R50,N50,P50),4),LARGE((H50,J50,L50,R50,N50,P50),5))</f>
        <v>288.88888888888886</v>
      </c>
      <c r="F50" s="29">
        <f t="shared" si="7"/>
        <v>288.88888888888886</v>
      </c>
      <c r="G50" s="62">
        <v>16</v>
      </c>
      <c r="H50" s="8">
        <f t="shared" si="8"/>
        <v>288.88888888888886</v>
      </c>
      <c r="I50" s="21"/>
      <c r="J50" s="9">
        <f t="shared" si="9"/>
        <v>0</v>
      </c>
      <c r="K50" s="24"/>
      <c r="L50" s="8">
        <f t="shared" si="10"/>
        <v>0</v>
      </c>
      <c r="M50" s="21"/>
      <c r="N50" s="9">
        <f t="shared" si="11"/>
        <v>0</v>
      </c>
      <c r="O50" s="24"/>
      <c r="P50" s="8">
        <f t="shared" si="12"/>
        <v>0</v>
      </c>
      <c r="Q50" s="24"/>
      <c r="R50" s="8">
        <f t="shared" si="13"/>
        <v>0</v>
      </c>
      <c r="S50" s="17"/>
      <c r="T50" s="10"/>
      <c r="U50" s="10"/>
    </row>
    <row r="51" spans="1:21" ht="15">
      <c r="A51" s="39">
        <v>44</v>
      </c>
      <c r="B51" s="37" t="s">
        <v>95</v>
      </c>
      <c r="C51" s="36" t="s">
        <v>539</v>
      </c>
      <c r="D51" s="35" t="s">
        <v>45</v>
      </c>
      <c r="E51" s="28">
        <f>SUM(LARGE((H51,J51,L51,R51,N51,P51),1),LARGE((H51,J51,L51,R51,N51,P51),2),LARGE((H51,J51,L51,R51,N51,P51),3),LARGE((H51,J51,L51,R51,N51,P51),4),LARGE((H51,J51,L51,R51,N51,P51),5))</f>
        <v>288.88888888888886</v>
      </c>
      <c r="F51" s="29">
        <f t="shared" si="7"/>
        <v>288.88888888888886</v>
      </c>
      <c r="G51" s="62"/>
      <c r="H51" s="8">
        <f t="shared" si="8"/>
        <v>0</v>
      </c>
      <c r="I51" s="21"/>
      <c r="J51" s="9">
        <f t="shared" si="9"/>
        <v>0</v>
      </c>
      <c r="K51" s="24"/>
      <c r="L51" s="8">
        <f t="shared" si="10"/>
        <v>0</v>
      </c>
      <c r="M51" s="21"/>
      <c r="N51" s="9">
        <f t="shared" si="11"/>
        <v>0</v>
      </c>
      <c r="O51" s="24">
        <v>16</v>
      </c>
      <c r="P51" s="8">
        <f t="shared" si="12"/>
        <v>288.88888888888886</v>
      </c>
      <c r="Q51" s="24"/>
      <c r="R51" s="8">
        <f t="shared" si="13"/>
        <v>0</v>
      </c>
      <c r="S51" s="17"/>
      <c r="T51" s="10"/>
      <c r="U51" s="10"/>
    </row>
    <row r="52" spans="1:21" ht="15">
      <c r="A52" s="39">
        <v>46</v>
      </c>
      <c r="B52" s="37" t="s">
        <v>482</v>
      </c>
      <c r="C52" s="36" t="s">
        <v>483</v>
      </c>
      <c r="D52" s="35" t="s">
        <v>44</v>
      </c>
      <c r="E52" s="28">
        <f>SUM(LARGE((H52,J52,L52,R52,N52,P52),1),LARGE((H52,J52,L52,R52,N52,P52),2),LARGE((H52,J52,L52,R52,N52,P52),3),LARGE((H52,J52,L52,R52,N52,P52),4),LARGE((H52,J52,L52,R52,N52,P52),5))</f>
        <v>266.66666666666663</v>
      </c>
      <c r="F52" s="29">
        <f t="shared" si="7"/>
        <v>266.66666666666663</v>
      </c>
      <c r="G52" s="62"/>
      <c r="H52" s="8">
        <f t="shared" si="8"/>
        <v>0</v>
      </c>
      <c r="I52" s="21"/>
      <c r="J52" s="9">
        <f t="shared" si="9"/>
        <v>0</v>
      </c>
      <c r="K52" s="24"/>
      <c r="L52" s="8">
        <f t="shared" si="10"/>
        <v>0</v>
      </c>
      <c r="M52" s="21">
        <v>24</v>
      </c>
      <c r="N52" s="9">
        <f t="shared" si="11"/>
        <v>266.66666666666663</v>
      </c>
      <c r="O52" s="24"/>
      <c r="P52" s="8">
        <f t="shared" si="12"/>
        <v>0</v>
      </c>
      <c r="Q52" s="24"/>
      <c r="R52" s="8">
        <f t="shared" si="13"/>
        <v>0</v>
      </c>
      <c r="S52" s="17"/>
      <c r="T52" s="10"/>
      <c r="U52" s="10"/>
    </row>
    <row r="53" spans="1:21" ht="15">
      <c r="A53" s="39">
        <v>47</v>
      </c>
      <c r="B53" s="37" t="s">
        <v>540</v>
      </c>
      <c r="C53" s="36" t="s">
        <v>541</v>
      </c>
      <c r="D53" s="35" t="s">
        <v>45</v>
      </c>
      <c r="E53" s="28">
        <f>SUM(LARGE((H53,J53,L53,R53,N53,P53),1),LARGE((H53,J53,L53,R53,N53,P53),2),LARGE((H53,J53,L53,R53,N53,P53),3),LARGE((H53,J53,L53,R53,N53,P53),4),LARGE((H53,J53,L53,R53,N53,P53),5))</f>
        <v>252.77777777777771</v>
      </c>
      <c r="F53" s="29">
        <f t="shared" si="7"/>
        <v>252.77777777777771</v>
      </c>
      <c r="G53" s="62"/>
      <c r="H53" s="8">
        <f t="shared" si="8"/>
        <v>0</v>
      </c>
      <c r="I53" s="21"/>
      <c r="J53" s="9">
        <f t="shared" si="9"/>
        <v>0</v>
      </c>
      <c r="K53" s="24"/>
      <c r="L53" s="8">
        <f t="shared" si="10"/>
        <v>0</v>
      </c>
      <c r="M53" s="21"/>
      <c r="N53" s="9">
        <f t="shared" si="11"/>
        <v>0</v>
      </c>
      <c r="O53" s="24">
        <v>17</v>
      </c>
      <c r="P53" s="8">
        <f t="shared" si="12"/>
        <v>252.77777777777771</v>
      </c>
      <c r="Q53" s="24"/>
      <c r="R53" s="8">
        <f t="shared" si="13"/>
        <v>0</v>
      </c>
      <c r="S53" s="17"/>
      <c r="T53" s="10"/>
      <c r="U53" s="10"/>
    </row>
    <row r="54" spans="1:21" ht="15">
      <c r="A54" s="39">
        <v>48</v>
      </c>
      <c r="B54" s="37" t="s">
        <v>389</v>
      </c>
      <c r="C54" s="36" t="s">
        <v>404</v>
      </c>
      <c r="D54" s="35" t="s">
        <v>391</v>
      </c>
      <c r="E54" s="28">
        <f>SUM(LARGE((H54,J54,L54,R54,N54,P54),1),LARGE((H54,J54,L54,R54,N54,P54),2),LARGE((H54,J54,L54,R54,N54,P54),3),LARGE((H54,J54,L54,R54,N54,P54),4),LARGE((H54,J54,L54,R54,N54,P54),5))</f>
        <v>227.5</v>
      </c>
      <c r="F54" s="29">
        <f t="shared" si="7"/>
        <v>227.5</v>
      </c>
      <c r="G54" s="62"/>
      <c r="H54" s="8">
        <f t="shared" si="8"/>
        <v>0</v>
      </c>
      <c r="I54" s="21">
        <v>19</v>
      </c>
      <c r="J54" s="9">
        <f t="shared" si="9"/>
        <v>227.5</v>
      </c>
      <c r="K54" s="24"/>
      <c r="L54" s="8">
        <f t="shared" si="10"/>
        <v>0</v>
      </c>
      <c r="M54" s="21"/>
      <c r="N54" s="9">
        <f t="shared" si="11"/>
        <v>0</v>
      </c>
      <c r="O54" s="24"/>
      <c r="P54" s="8">
        <f t="shared" si="12"/>
        <v>0</v>
      </c>
      <c r="Q54" s="24"/>
      <c r="R54" s="8">
        <f t="shared" si="13"/>
        <v>0</v>
      </c>
      <c r="S54" s="17"/>
      <c r="T54" s="10"/>
      <c r="U54" s="10"/>
    </row>
    <row r="55" spans="1:21" ht="15.75" thickBot="1">
      <c r="A55" s="95">
        <v>49</v>
      </c>
      <c r="B55" s="111" t="s">
        <v>448</v>
      </c>
      <c r="C55" s="112" t="s">
        <v>449</v>
      </c>
      <c r="D55" s="98" t="s">
        <v>185</v>
      </c>
      <c r="E55" s="99">
        <f>SUM(LARGE((H55,J55,L55,R55,N55,P55),1),LARGE((H55,J55,L55,R55,N55,P55),2),LARGE((H55,J55,L55,R55,N55,P55),3),LARGE((H55,J55,L55,R55,N55,P55),4),LARGE((H55,J55,L55,R55,N55,P55),5))</f>
        <v>182</v>
      </c>
      <c r="F55" s="100">
        <f t="shared" si="7"/>
        <v>182</v>
      </c>
      <c r="G55" s="110"/>
      <c r="H55" s="102">
        <f t="shared" si="8"/>
        <v>0</v>
      </c>
      <c r="I55" s="103"/>
      <c r="J55" s="104">
        <f t="shared" si="9"/>
        <v>0</v>
      </c>
      <c r="K55" s="105">
        <v>24</v>
      </c>
      <c r="L55" s="102">
        <f t="shared" si="10"/>
        <v>182</v>
      </c>
      <c r="M55" s="103"/>
      <c r="N55" s="104">
        <f t="shared" si="11"/>
        <v>0</v>
      </c>
      <c r="O55" s="105"/>
      <c r="P55" s="102">
        <f t="shared" si="12"/>
        <v>0</v>
      </c>
      <c r="Q55" s="105"/>
      <c r="R55" s="102">
        <f t="shared" si="13"/>
        <v>0</v>
      </c>
      <c r="S55" s="17"/>
      <c r="T55" s="10"/>
      <c r="U55" s="10"/>
    </row>
    <row r="56" spans="1:21" ht="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0"/>
      <c r="U56" s="10"/>
    </row>
    <row r="57" spans="1:21" ht="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0"/>
      <c r="U57" s="10"/>
    </row>
    <row r="58" spans="1:2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0"/>
      <c r="U58" s="10"/>
    </row>
    <row r="59" spans="1:21" ht="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0"/>
      <c r="U59" s="10"/>
    </row>
    <row r="60" spans="1:2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0"/>
      <c r="U60" s="10"/>
    </row>
    <row r="61" spans="1:21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0"/>
      <c r="U61" s="10"/>
    </row>
    <row r="62" spans="1:21" ht="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0"/>
      <c r="U62" s="10"/>
    </row>
    <row r="63" spans="1:21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0"/>
      <c r="U63" s="10"/>
    </row>
    <row r="64" spans="1:21" ht="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0"/>
      <c r="U64" s="10"/>
    </row>
    <row r="65" spans="1:21" ht="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0"/>
      <c r="U65" s="10"/>
    </row>
    <row r="66" spans="1:21" ht="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0"/>
      <c r="U66" s="10"/>
    </row>
    <row r="67" spans="1:21" ht="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0"/>
      <c r="U67" s="10"/>
    </row>
    <row r="68" spans="1:21" ht="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0"/>
      <c r="U68" s="10"/>
    </row>
    <row r="69" spans="1:21" ht="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0"/>
      <c r="U69" s="10"/>
    </row>
    <row r="70" spans="1:21" ht="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0"/>
      <c r="U70" s="10"/>
    </row>
    <row r="71" spans="1:21" ht="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0"/>
      <c r="U71" s="10"/>
    </row>
    <row r="72" spans="1:21" ht="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0"/>
      <c r="U72" s="10"/>
    </row>
    <row r="73" spans="1:21" ht="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0"/>
      <c r="U73" s="10"/>
    </row>
    <row r="74" spans="1:21" ht="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0"/>
      <c r="U74" s="10"/>
    </row>
    <row r="75" spans="1:21" ht="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0"/>
      <c r="U75" s="10"/>
    </row>
    <row r="76" spans="1:21" ht="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0"/>
      <c r="U76" s="10"/>
    </row>
    <row r="77" spans="1:21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0"/>
      <c r="U77" s="10"/>
    </row>
    <row r="78" spans="1:21" ht="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0"/>
      <c r="U78" s="10"/>
    </row>
    <row r="79" spans="1:21" ht="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0"/>
      <c r="U79" s="10"/>
    </row>
    <row r="80" spans="1:21" ht="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0"/>
      <c r="U80" s="10"/>
    </row>
    <row r="81" spans="1:21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0"/>
      <c r="U81" s="10"/>
    </row>
    <row r="82" spans="1:21" ht="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0"/>
      <c r="U82" s="10"/>
    </row>
    <row r="83" spans="1:21" ht="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0"/>
      <c r="U83" s="10"/>
    </row>
    <row r="84" spans="1:21" ht="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0"/>
      <c r="U84" s="10"/>
    </row>
    <row r="85" spans="1:21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0"/>
      <c r="U85" s="10"/>
    </row>
    <row r="86" spans="1:21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0"/>
      <c r="U86" s="10"/>
    </row>
    <row r="87" spans="1:21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0"/>
      <c r="U87" s="10"/>
    </row>
    <row r="88" spans="1:21" ht="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0"/>
      <c r="U88" s="10"/>
    </row>
    <row r="89" spans="1:21" ht="1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0"/>
      <c r="U89" s="10"/>
    </row>
    <row r="90" spans="1:21" ht="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0"/>
      <c r="U90" s="10"/>
    </row>
    <row r="91" spans="1:21" ht="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0"/>
      <c r="U91" s="10"/>
    </row>
    <row r="92" spans="1:21" ht="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0"/>
      <c r="U92" s="10"/>
    </row>
    <row r="93" spans="1:21" ht="1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0"/>
      <c r="U93" s="10"/>
    </row>
    <row r="94" spans="1:21" ht="1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0"/>
      <c r="U94" s="10"/>
    </row>
    <row r="95" spans="1:21" ht="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0"/>
      <c r="U95" s="10"/>
    </row>
    <row r="96" spans="1:21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0"/>
      <c r="U96" s="10"/>
    </row>
    <row r="97" spans="1:21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0"/>
      <c r="U97" s="10"/>
    </row>
    <row r="98" spans="1:21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0"/>
      <c r="U98" s="10"/>
    </row>
    <row r="99" spans="1:21" ht="1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0"/>
      <c r="U99" s="10"/>
    </row>
    <row r="100" spans="1:21" ht="1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0"/>
      <c r="U100" s="10"/>
    </row>
    <row r="101" spans="1:21" ht="1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0"/>
      <c r="U101" s="10"/>
    </row>
    <row r="102" spans="1:21" ht="1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0"/>
      <c r="U102" s="10"/>
    </row>
    <row r="103" spans="1:21" ht="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0"/>
      <c r="U103" s="10"/>
    </row>
    <row r="104" spans="1:21" ht="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0"/>
      <c r="U104" s="10"/>
    </row>
    <row r="105" spans="1:21" ht="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0"/>
      <c r="U105" s="10"/>
    </row>
    <row r="106" spans="1:21" ht="1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0"/>
      <c r="U106" s="10"/>
    </row>
    <row r="107" spans="1:21" ht="1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0"/>
      <c r="U107" s="10"/>
    </row>
    <row r="108" spans="1:21" ht="1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0"/>
      <c r="U108" s="10"/>
    </row>
    <row r="109" spans="1:21" ht="1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0"/>
      <c r="U109" s="10"/>
    </row>
    <row r="110" spans="1:21" ht="1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0"/>
      <c r="U110" s="10"/>
    </row>
    <row r="111" spans="1:21" ht="1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0"/>
      <c r="U111" s="10"/>
    </row>
    <row r="112" spans="1:21" ht="1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0"/>
      <c r="U112" s="10"/>
    </row>
    <row r="113" spans="1:21" ht="1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0"/>
      <c r="U113" s="10"/>
    </row>
    <row r="114" spans="1:21" ht="1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0"/>
      <c r="U114" s="10"/>
    </row>
    <row r="115" spans="1:21" ht="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0"/>
      <c r="U115" s="10"/>
    </row>
    <row r="116" spans="1:21" ht="1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0"/>
      <c r="U116" s="10"/>
    </row>
    <row r="117" spans="1:21" ht="1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0"/>
      <c r="U117" s="10"/>
    </row>
    <row r="118" spans="1:21" ht="1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0"/>
      <c r="U118" s="10"/>
    </row>
    <row r="119" spans="1:21" ht="1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0"/>
      <c r="U119" s="10"/>
    </row>
    <row r="120" spans="1:21" ht="1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0"/>
      <c r="U120" s="10"/>
    </row>
    <row r="121" spans="1:21" ht="1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0"/>
      <c r="U121" s="10"/>
    </row>
    <row r="122" spans="1:21" ht="1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0"/>
      <c r="U122" s="10"/>
    </row>
    <row r="123" spans="1:21" ht="1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0"/>
      <c r="U123" s="10"/>
    </row>
    <row r="124" spans="1:21" ht="1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0"/>
      <c r="U124" s="10"/>
    </row>
    <row r="125" spans="1:21" ht="1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0"/>
      <c r="U125" s="10"/>
    </row>
    <row r="126" spans="1:21" ht="1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0"/>
      <c r="U126" s="10"/>
    </row>
    <row r="127" spans="1:21" ht="1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0"/>
      <c r="U127" s="10"/>
    </row>
    <row r="128" spans="1:21" ht="1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0"/>
      <c r="U128" s="10"/>
    </row>
    <row r="129" spans="1:21" ht="1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0"/>
      <c r="U129" s="10"/>
    </row>
    <row r="130" spans="1:21" ht="1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0"/>
      <c r="U130" s="10"/>
    </row>
    <row r="131" spans="1:21" ht="1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0"/>
      <c r="U131" s="10"/>
    </row>
    <row r="132" spans="1:21" ht="1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0"/>
      <c r="U132" s="10"/>
    </row>
    <row r="133" spans="1:21" ht="1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0"/>
      <c r="U133" s="10"/>
    </row>
    <row r="134" spans="1:21" ht="1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0"/>
      <c r="U134" s="10"/>
    </row>
    <row r="135" spans="1:21" ht="1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0"/>
      <c r="U135" s="10"/>
    </row>
    <row r="136" spans="1:21" ht="1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0"/>
      <c r="U136" s="10"/>
    </row>
    <row r="137" spans="1:21" ht="1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0"/>
      <c r="U137" s="10"/>
    </row>
    <row r="138" spans="1:21" ht="1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0"/>
      <c r="U138" s="10"/>
    </row>
    <row r="139" spans="1:21" ht="1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0"/>
      <c r="U139" s="10"/>
    </row>
    <row r="140" spans="1:21" ht="1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0"/>
      <c r="U140" s="10"/>
    </row>
    <row r="141" spans="1:21" ht="1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0"/>
      <c r="U141" s="10"/>
    </row>
    <row r="142" spans="1:21" ht="1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0"/>
      <c r="U142" s="10"/>
    </row>
    <row r="143" spans="1:21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0"/>
      <c r="U143" s="10"/>
    </row>
    <row r="144" spans="1:21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0"/>
      <c r="U144" s="10"/>
    </row>
    <row r="145" spans="1:21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0"/>
      <c r="U145" s="10"/>
    </row>
    <row r="146" spans="1:21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0"/>
      <c r="U146" s="10"/>
    </row>
    <row r="147" spans="1:21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0"/>
      <c r="U147" s="10"/>
    </row>
    <row r="148" spans="1:21" ht="1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0"/>
      <c r="U148" s="10"/>
    </row>
    <row r="149" spans="1:21" ht="1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0"/>
      <c r="U149" s="10"/>
    </row>
    <row r="150" spans="1:21" ht="1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0"/>
      <c r="U150" s="10"/>
    </row>
    <row r="151" spans="1:21" ht="1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0"/>
      <c r="U151" s="10"/>
    </row>
    <row r="152" spans="1:21" ht="1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0"/>
      <c r="U152" s="10"/>
    </row>
    <row r="153" spans="1:21" ht="1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0"/>
      <c r="U153" s="10"/>
    </row>
    <row r="154" spans="1:21" ht="1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0"/>
      <c r="U154" s="10"/>
    </row>
    <row r="155" spans="1:21" ht="1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0"/>
      <c r="U155" s="10"/>
    </row>
    <row r="156" spans="1:21" ht="1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0"/>
      <c r="U156" s="10"/>
    </row>
    <row r="157" spans="1:21" ht="1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0"/>
      <c r="U157" s="10"/>
    </row>
    <row r="158" spans="1:21" ht="1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0"/>
      <c r="U158" s="10"/>
    </row>
    <row r="159" spans="1:21" ht="1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0"/>
      <c r="U159" s="10"/>
    </row>
    <row r="160" spans="1:21" ht="1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0"/>
      <c r="U160" s="10"/>
    </row>
    <row r="161" spans="1:21" ht="1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0"/>
      <c r="U161" s="10"/>
    </row>
    <row r="162" spans="1:21" ht="1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0"/>
      <c r="U162" s="10"/>
    </row>
    <row r="163" spans="1:21" ht="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0"/>
      <c r="U163" s="10"/>
    </row>
    <row r="164" spans="1:21" ht="1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0"/>
      <c r="U164" s="10"/>
    </row>
    <row r="165" spans="1:21" ht="1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0"/>
      <c r="U165" s="10"/>
    </row>
    <row r="166" spans="1:21" ht="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0"/>
      <c r="U166" s="10"/>
    </row>
    <row r="167" spans="1:21" ht="1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0"/>
      <c r="U167" s="10"/>
    </row>
    <row r="168" spans="1:21" ht="1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0"/>
      <c r="U168" s="10"/>
    </row>
    <row r="169" spans="1:21" ht="1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0"/>
      <c r="U169" s="10"/>
    </row>
    <row r="170" spans="1:21" ht="1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0"/>
      <c r="U170" s="10"/>
    </row>
    <row r="171" spans="1:21" ht="1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0"/>
      <c r="U171" s="10"/>
    </row>
    <row r="172" spans="1:21" ht="1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0"/>
      <c r="U172" s="10"/>
    </row>
    <row r="173" spans="1:21" ht="1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0"/>
      <c r="U173" s="10"/>
    </row>
    <row r="174" spans="1:21" ht="1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0"/>
      <c r="U174" s="10"/>
    </row>
    <row r="175" spans="1:21" ht="1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0"/>
      <c r="U175" s="10"/>
    </row>
    <row r="176" spans="1:21" ht="1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0"/>
      <c r="U176" s="10"/>
    </row>
    <row r="177" spans="1:21" ht="1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0"/>
      <c r="U177" s="10"/>
    </row>
    <row r="178" spans="1:21" ht="1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0"/>
      <c r="U178" s="10"/>
    </row>
    <row r="179" spans="1:21" ht="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0"/>
      <c r="U179" s="10"/>
    </row>
    <row r="180" spans="1:21" ht="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0"/>
      <c r="U180" s="10"/>
    </row>
    <row r="181" spans="1:21" ht="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0"/>
      <c r="U181" s="10"/>
    </row>
    <row r="182" spans="1:21" ht="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0"/>
      <c r="U182" s="10"/>
    </row>
    <row r="183" spans="1:21" ht="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0"/>
      <c r="U183" s="10"/>
    </row>
    <row r="184" spans="1:21" ht="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0"/>
      <c r="U184" s="10"/>
    </row>
    <row r="185" spans="1:21" ht="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0"/>
      <c r="U185" s="10"/>
    </row>
    <row r="186" spans="1:21" ht="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0"/>
      <c r="U186" s="10"/>
    </row>
    <row r="187" spans="1:21" ht="1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0"/>
      <c r="U187" s="10"/>
    </row>
    <row r="188" spans="1:21" ht="1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0"/>
      <c r="U188" s="10"/>
    </row>
    <row r="189" spans="1:21" ht="1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0"/>
      <c r="U189" s="10"/>
    </row>
    <row r="190" spans="1:21" ht="1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0"/>
      <c r="U190" s="10"/>
    </row>
    <row r="191" spans="1:21" ht="1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0"/>
      <c r="U191" s="10"/>
    </row>
    <row r="192" spans="1:21" ht="1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0"/>
      <c r="U192" s="10"/>
    </row>
    <row r="193" spans="1:21" ht="1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0"/>
      <c r="U193" s="10"/>
    </row>
    <row r="194" spans="1:21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0"/>
      <c r="U194" s="10"/>
    </row>
    <row r="195" spans="1:21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0"/>
      <c r="U195" s="10"/>
    </row>
    <row r="196" spans="1:21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0"/>
      <c r="U196" s="10"/>
    </row>
    <row r="197" spans="1:21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0"/>
      <c r="U197" s="10"/>
    </row>
    <row r="198" spans="1:21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0"/>
      <c r="U198" s="10"/>
    </row>
    <row r="199" spans="1:21" ht="1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0"/>
      <c r="U199" s="10"/>
    </row>
    <row r="200" spans="1:21" ht="1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0"/>
      <c r="U200" s="10"/>
    </row>
    <row r="201" spans="1:21" ht="1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0"/>
      <c r="U201" s="10"/>
    </row>
    <row r="202" spans="1:21" ht="1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0"/>
      <c r="U202" s="10"/>
    </row>
    <row r="203" spans="1:21" ht="1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0"/>
      <c r="U203" s="10"/>
    </row>
    <row r="204" spans="1:21" ht="1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0"/>
      <c r="U204" s="10"/>
    </row>
    <row r="205" spans="1:21" ht="1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0"/>
      <c r="U205" s="10"/>
    </row>
    <row r="206" spans="1:21" ht="1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0"/>
      <c r="U206" s="10"/>
    </row>
    <row r="207" spans="1:21" ht="1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0"/>
      <c r="U207" s="10"/>
    </row>
    <row r="208" spans="1:21" ht="1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0"/>
      <c r="U208" s="10"/>
    </row>
    <row r="209" spans="1:21" ht="1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0"/>
      <c r="U209" s="10"/>
    </row>
    <row r="210" spans="1:21" ht="1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0"/>
      <c r="U210" s="10"/>
    </row>
    <row r="211" spans="1:21" ht="1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0"/>
      <c r="U211" s="10"/>
    </row>
    <row r="212" spans="1:21" ht="1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0"/>
      <c r="U212" s="10"/>
    </row>
    <row r="213" spans="1:21" ht="1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0"/>
      <c r="U213" s="10"/>
    </row>
    <row r="214" spans="1:21" ht="1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0"/>
      <c r="U214" s="10"/>
    </row>
    <row r="215" spans="1:21" ht="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0"/>
      <c r="U215" s="10"/>
    </row>
    <row r="216" spans="1:21" ht="1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0"/>
      <c r="U216" s="10"/>
    </row>
    <row r="217" spans="1:21" ht="1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0"/>
      <c r="U217" s="10"/>
    </row>
    <row r="218" spans="1:21" ht="1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0"/>
      <c r="U218" s="10"/>
    </row>
    <row r="219" spans="1:21" ht="1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0"/>
      <c r="U219" s="10"/>
    </row>
    <row r="220" spans="1:21" ht="1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0"/>
      <c r="U220" s="10"/>
    </row>
    <row r="221" spans="1:21" ht="1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0"/>
      <c r="U221" s="10"/>
    </row>
    <row r="222" spans="1:21" ht="1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0"/>
      <c r="U222" s="10"/>
    </row>
    <row r="223" spans="1:21" ht="1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0"/>
      <c r="U223" s="10"/>
    </row>
    <row r="224" spans="1:21" ht="1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0"/>
      <c r="U224" s="10"/>
    </row>
    <row r="225" spans="1:21" ht="1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0"/>
      <c r="U225" s="10"/>
    </row>
    <row r="226" spans="1:21" ht="1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0"/>
      <c r="U226" s="10"/>
    </row>
    <row r="227" spans="1:21" ht="1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0"/>
      <c r="U227" s="10"/>
    </row>
    <row r="228" spans="1:21" ht="1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0"/>
      <c r="U228" s="10"/>
    </row>
    <row r="229" spans="1:21" ht="1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0"/>
      <c r="U229" s="10"/>
    </row>
    <row r="230" spans="1:21" ht="1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0"/>
      <c r="U230" s="10"/>
    </row>
    <row r="231" spans="1:21" ht="1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0"/>
      <c r="U231" s="10"/>
    </row>
    <row r="232" spans="1:21" ht="1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0"/>
      <c r="U232" s="10"/>
    </row>
    <row r="233" spans="1:21" ht="1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0"/>
      <c r="U233" s="10"/>
    </row>
    <row r="234" spans="1:21" ht="1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0"/>
      <c r="U234" s="10"/>
    </row>
    <row r="235" spans="1:21" ht="1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0"/>
      <c r="U235" s="10"/>
    </row>
    <row r="236" spans="1:21" ht="1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0"/>
      <c r="U236" s="10"/>
    </row>
    <row r="237" spans="1:21" ht="1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0"/>
      <c r="U237" s="10"/>
    </row>
    <row r="238" spans="1:21" ht="1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0"/>
      <c r="U238" s="10"/>
    </row>
    <row r="239" spans="1:21" ht="1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0"/>
      <c r="U239" s="10"/>
    </row>
    <row r="240" spans="1:21" ht="1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0"/>
      <c r="U240" s="10"/>
    </row>
    <row r="241" spans="1:21" ht="1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0"/>
      <c r="U241" s="10"/>
    </row>
    <row r="242" spans="1:21" ht="1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0"/>
      <c r="U242" s="10"/>
    </row>
    <row r="243" spans="1:21" ht="1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0"/>
      <c r="U243" s="10"/>
    </row>
    <row r="244" spans="1:21" ht="1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0"/>
      <c r="U244" s="10"/>
    </row>
    <row r="245" spans="1:21" ht="1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0"/>
      <c r="U245" s="10"/>
    </row>
    <row r="246" spans="1:21" ht="1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0"/>
      <c r="U246" s="10"/>
    </row>
    <row r="247" spans="1:21" ht="1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0"/>
      <c r="U247" s="10"/>
    </row>
    <row r="248" spans="1:21" ht="1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0"/>
      <c r="U248" s="10"/>
    </row>
    <row r="249" spans="1:21" ht="1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0"/>
      <c r="U249" s="10"/>
    </row>
    <row r="250" spans="1:21" ht="1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0"/>
      <c r="U250" s="10"/>
    </row>
    <row r="251" spans="1:21" ht="1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0"/>
      <c r="U251" s="10"/>
    </row>
    <row r="252" spans="1:21" ht="1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0"/>
      <c r="U252" s="10"/>
    </row>
    <row r="253" spans="1:21" ht="1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0"/>
      <c r="U253" s="10"/>
    </row>
    <row r="254" spans="1:21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0"/>
      <c r="U254" s="10"/>
    </row>
    <row r="255" spans="1:21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0"/>
      <c r="U255" s="10"/>
    </row>
    <row r="256" spans="1:21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0"/>
      <c r="U256" s="10"/>
    </row>
    <row r="257" spans="1:21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0"/>
      <c r="U257" s="10"/>
    </row>
    <row r="258" spans="1:21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0"/>
      <c r="U258" s="10"/>
    </row>
    <row r="259" spans="1:21" ht="1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0"/>
      <c r="U259" s="10"/>
    </row>
    <row r="260" spans="1:21" ht="1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0"/>
      <c r="U260" s="10"/>
    </row>
    <row r="261" spans="1:21" ht="1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0"/>
      <c r="U261" s="10"/>
    </row>
    <row r="262" spans="1:21" ht="1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0"/>
      <c r="U262" s="10"/>
    </row>
    <row r="263" spans="1:21" ht="1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0"/>
      <c r="U263" s="10"/>
    </row>
    <row r="264" spans="1:21" ht="1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0"/>
      <c r="U264" s="10"/>
    </row>
    <row r="265" spans="1:21" ht="1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0"/>
      <c r="U265" s="10"/>
    </row>
    <row r="266" spans="1:21" ht="1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0"/>
      <c r="U266" s="10"/>
    </row>
    <row r="267" spans="1:21" ht="1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0"/>
      <c r="U267" s="10"/>
    </row>
    <row r="268" spans="1:21" ht="1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0"/>
      <c r="U268" s="10"/>
    </row>
    <row r="269" spans="1:21" ht="1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0"/>
      <c r="U269" s="10"/>
    </row>
    <row r="270" spans="1:21" ht="1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0"/>
      <c r="U270" s="10"/>
    </row>
    <row r="271" spans="1:21" ht="1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0"/>
      <c r="U271" s="10"/>
    </row>
    <row r="272" spans="1:21" ht="1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0"/>
      <c r="U272" s="10"/>
    </row>
    <row r="273" spans="1:21" ht="1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0"/>
      <c r="U273" s="10"/>
    </row>
    <row r="274" spans="1:21" ht="1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0"/>
      <c r="U274" s="10"/>
    </row>
    <row r="275" spans="1:21" ht="1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0"/>
      <c r="U275" s="10"/>
    </row>
    <row r="276" spans="1:21" ht="1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0"/>
      <c r="U276" s="10"/>
    </row>
    <row r="277" spans="1:21" ht="1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0"/>
      <c r="U277" s="10"/>
    </row>
    <row r="278" spans="1:21" ht="1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0"/>
      <c r="U278" s="10"/>
    </row>
    <row r="279" spans="1:21" ht="1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0"/>
      <c r="U279" s="10"/>
    </row>
    <row r="280" spans="1:21" ht="1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0"/>
      <c r="U280" s="10"/>
    </row>
    <row r="281" spans="1:21" ht="1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0"/>
      <c r="U281" s="10"/>
    </row>
    <row r="282" spans="1:21" ht="1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0"/>
      <c r="U282" s="10"/>
    </row>
    <row r="283" spans="1:21" ht="1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0"/>
      <c r="U283" s="10"/>
    </row>
    <row r="284" spans="1:21" ht="1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0"/>
      <c r="U284" s="10"/>
    </row>
    <row r="285" spans="1:21" ht="1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0"/>
      <c r="U285" s="10"/>
    </row>
    <row r="286" spans="1:21" ht="1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0"/>
      <c r="U286" s="10"/>
    </row>
    <row r="287" spans="1:21" ht="1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0"/>
      <c r="U287" s="10"/>
    </row>
    <row r="288" spans="1:21" ht="1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0"/>
      <c r="U288" s="10"/>
    </row>
    <row r="289" spans="1:21" ht="1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0"/>
      <c r="U289" s="10"/>
    </row>
    <row r="290" spans="1:21" ht="1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0"/>
      <c r="U290" s="10"/>
    </row>
    <row r="291" spans="1:21" ht="1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0"/>
      <c r="U291" s="10"/>
    </row>
    <row r="292" spans="1:21" ht="1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0"/>
      <c r="U292" s="10"/>
    </row>
    <row r="293" spans="1:21" ht="1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0"/>
      <c r="U293" s="10"/>
    </row>
    <row r="294" spans="1:21" ht="1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0"/>
      <c r="U294" s="10"/>
    </row>
    <row r="295" spans="1:21" ht="1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0"/>
      <c r="U295" s="10"/>
    </row>
    <row r="296" spans="1:21" ht="1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0"/>
      <c r="U296" s="10"/>
    </row>
    <row r="297" spans="1:21" ht="1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0"/>
      <c r="U297" s="10"/>
    </row>
    <row r="298" spans="1:21" ht="1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0"/>
      <c r="U298" s="10"/>
    </row>
    <row r="299" spans="1:21" ht="1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0"/>
      <c r="U299" s="10"/>
    </row>
    <row r="300" spans="1:21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0"/>
      <c r="U300" s="10"/>
    </row>
    <row r="301" spans="1:21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0"/>
      <c r="U301" s="10"/>
    </row>
    <row r="302" spans="1:21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0"/>
      <c r="U302" s="10"/>
    </row>
    <row r="303" spans="1:21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0"/>
      <c r="U303" s="10"/>
    </row>
    <row r="304" spans="1:21" ht="1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0"/>
      <c r="U304" s="10"/>
    </row>
    <row r="305" spans="1:21" ht="1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0"/>
      <c r="U305" s="10"/>
    </row>
    <row r="306" spans="1:21" ht="1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0"/>
      <c r="U306" s="10"/>
    </row>
    <row r="307" spans="1:21" ht="1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0"/>
      <c r="U307" s="10"/>
    </row>
    <row r="308" spans="1:21" ht="1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0"/>
      <c r="U308" s="10"/>
    </row>
    <row r="309" spans="1:21" ht="1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0"/>
      <c r="U309" s="10"/>
    </row>
    <row r="310" spans="1:21" ht="1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0"/>
      <c r="U310" s="10"/>
    </row>
    <row r="311" spans="1:21" ht="1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0"/>
      <c r="U311" s="10"/>
    </row>
    <row r="312" spans="1:21" ht="1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0"/>
      <c r="U312" s="10"/>
    </row>
    <row r="313" spans="1:21" ht="1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0"/>
      <c r="U313" s="10"/>
    </row>
    <row r="314" spans="1:21" ht="1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0"/>
      <c r="U314" s="10"/>
    </row>
    <row r="315" spans="1:21" ht="1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0"/>
      <c r="U315" s="10"/>
    </row>
    <row r="316" spans="1:21" ht="1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0"/>
      <c r="U316" s="10"/>
    </row>
    <row r="317" spans="1:21" ht="1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0"/>
      <c r="U317" s="10"/>
    </row>
    <row r="318" spans="1:21" ht="1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0"/>
      <c r="U318" s="10"/>
    </row>
    <row r="319" spans="1:21" ht="1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0"/>
      <c r="U319" s="10"/>
    </row>
    <row r="320" spans="1:21" ht="1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0"/>
      <c r="U320" s="10"/>
    </row>
    <row r="321" spans="1:21" ht="1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0"/>
      <c r="U321" s="10"/>
    </row>
    <row r="322" spans="1:21" ht="1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0"/>
      <c r="U322" s="10"/>
    </row>
    <row r="323" spans="1:21" ht="1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0"/>
      <c r="U323" s="10"/>
    </row>
    <row r="324" spans="1:21" ht="1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0"/>
      <c r="U324" s="10"/>
    </row>
    <row r="325" spans="1:21" ht="1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0"/>
      <c r="U325" s="10"/>
    </row>
    <row r="326" spans="1:21" ht="1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0"/>
      <c r="U326" s="10"/>
    </row>
    <row r="327" spans="1:21" ht="1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0"/>
      <c r="U327" s="10"/>
    </row>
    <row r="328" spans="1:21" ht="1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0"/>
      <c r="U328" s="10"/>
    </row>
    <row r="329" spans="1:21" ht="1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0"/>
      <c r="U329" s="10"/>
    </row>
    <row r="330" spans="1:21" ht="1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0"/>
      <c r="U330" s="10"/>
    </row>
    <row r="331" spans="1:21" ht="1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0"/>
      <c r="U331" s="10"/>
    </row>
    <row r="332" spans="1:21" ht="1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0"/>
      <c r="U332" s="10"/>
    </row>
    <row r="333" spans="1:21" ht="1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0"/>
      <c r="U333" s="10"/>
    </row>
    <row r="334" spans="1:21" ht="1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0"/>
      <c r="U334" s="10"/>
    </row>
    <row r="335" spans="1:21" ht="1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0"/>
      <c r="U335" s="10"/>
    </row>
    <row r="336" spans="1:21" ht="1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0"/>
      <c r="U336" s="10"/>
    </row>
    <row r="337" spans="1:21" ht="1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0"/>
      <c r="U337" s="10"/>
    </row>
    <row r="338" spans="1:21" ht="1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0"/>
      <c r="U338" s="10"/>
    </row>
    <row r="339" spans="1:21" ht="1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0"/>
      <c r="U339" s="10"/>
    </row>
    <row r="340" spans="1:21" ht="1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0"/>
      <c r="U340" s="10"/>
    </row>
    <row r="341" spans="1:21" ht="1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0"/>
      <c r="U341" s="10"/>
    </row>
    <row r="342" spans="1:21" ht="1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0"/>
      <c r="U342" s="10"/>
    </row>
    <row r="343" spans="1:21" ht="1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0"/>
      <c r="U343" s="10"/>
    </row>
    <row r="344" spans="1:21" ht="1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0"/>
      <c r="U344" s="10"/>
    </row>
    <row r="345" spans="1:21" ht="1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0"/>
      <c r="U345" s="10"/>
    </row>
    <row r="346" spans="1:21" ht="1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0"/>
      <c r="U346" s="10"/>
    </row>
    <row r="347" spans="1:21" ht="1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0"/>
      <c r="U347" s="10"/>
    </row>
    <row r="348" spans="1:21" ht="1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0"/>
      <c r="U348" s="10"/>
    </row>
    <row r="349" spans="1:21" ht="1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0"/>
      <c r="U349" s="10"/>
    </row>
    <row r="350" spans="1:21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0"/>
      <c r="U350" s="10"/>
    </row>
    <row r="351" spans="1:21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0"/>
      <c r="U351" s="10"/>
    </row>
    <row r="352" spans="1:21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0"/>
      <c r="U352" s="10"/>
    </row>
    <row r="353" spans="1:21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0"/>
      <c r="U353" s="10"/>
    </row>
    <row r="354" spans="1:21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0"/>
      <c r="U354" s="10"/>
    </row>
    <row r="355" spans="1:21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0"/>
      <c r="U355" s="10"/>
    </row>
    <row r="356" spans="1:21" ht="1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0"/>
      <c r="U356" s="10"/>
    </row>
    <row r="357" spans="1:21" ht="1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0"/>
      <c r="U357" s="10"/>
    </row>
    <row r="358" spans="1:21" ht="1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0"/>
      <c r="U358" s="10"/>
    </row>
    <row r="359" spans="1:21" ht="1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0"/>
      <c r="U359" s="10"/>
    </row>
    <row r="360" spans="1:21" ht="1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0"/>
      <c r="U360" s="10"/>
    </row>
    <row r="361" spans="1:21" ht="1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0"/>
      <c r="U361" s="10"/>
    </row>
    <row r="362" spans="1:21" ht="1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0"/>
      <c r="U362" s="10"/>
    </row>
    <row r="363" spans="1:21" ht="1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0"/>
      <c r="U363" s="10"/>
    </row>
    <row r="364" spans="1:21" ht="1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0"/>
      <c r="U364" s="10"/>
    </row>
    <row r="365" spans="1:21" ht="1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0"/>
      <c r="U365" s="10"/>
    </row>
    <row r="366" spans="1:21" ht="1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0"/>
      <c r="U366" s="10"/>
    </row>
    <row r="367" spans="1:21" ht="1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0"/>
      <c r="U367" s="10"/>
    </row>
    <row r="368" spans="1:21" ht="1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0"/>
      <c r="U368" s="10"/>
    </row>
    <row r="369" spans="1:21" ht="1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0"/>
      <c r="U369" s="10"/>
    </row>
    <row r="370" spans="1:21" ht="1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0"/>
      <c r="U370" s="10"/>
    </row>
    <row r="371" spans="1:21" ht="1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0"/>
      <c r="U371" s="10"/>
    </row>
    <row r="372" spans="1:21" ht="1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0"/>
      <c r="U372" s="10"/>
    </row>
    <row r="373" spans="1:21" ht="1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0"/>
      <c r="U373" s="10"/>
    </row>
    <row r="374" spans="1:21" ht="1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0"/>
      <c r="U374" s="10"/>
    </row>
    <row r="375" spans="1:21" ht="1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0"/>
      <c r="U375" s="10"/>
    </row>
    <row r="376" spans="1:21" ht="1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0"/>
      <c r="U376" s="10"/>
    </row>
    <row r="377" spans="1:21" ht="1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0"/>
      <c r="U377" s="10"/>
    </row>
    <row r="378" spans="1:21" ht="1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0"/>
      <c r="U378" s="10"/>
    </row>
    <row r="379" spans="1:21" ht="1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0"/>
      <c r="U379" s="10"/>
    </row>
    <row r="380" spans="1:21" ht="1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0"/>
      <c r="U380" s="10"/>
    </row>
    <row r="381" spans="1:21" ht="1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0"/>
      <c r="U381" s="10"/>
    </row>
    <row r="382" spans="1:21" ht="1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0"/>
      <c r="U382" s="10"/>
    </row>
    <row r="383" spans="1:21" ht="1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0"/>
      <c r="U383" s="10"/>
    </row>
    <row r="384" spans="1:21" ht="1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0"/>
      <c r="U384" s="10"/>
    </row>
    <row r="385" spans="1:21" ht="1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0"/>
      <c r="U385" s="10"/>
    </row>
    <row r="386" spans="1:21" ht="1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0"/>
      <c r="U386" s="10"/>
    </row>
    <row r="387" spans="1:21" ht="1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0"/>
      <c r="U387" s="10"/>
    </row>
    <row r="388" spans="1:21" ht="1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0"/>
      <c r="U388" s="10"/>
    </row>
    <row r="389" spans="1:21" ht="1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0"/>
      <c r="U389" s="10"/>
    </row>
    <row r="390" spans="1:21" ht="1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0"/>
      <c r="U390" s="10"/>
    </row>
    <row r="391" spans="1:21" ht="1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0"/>
      <c r="U391" s="10"/>
    </row>
    <row r="392" spans="1:21" ht="1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0"/>
      <c r="U392" s="10"/>
    </row>
    <row r="393" spans="1:21" ht="1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0"/>
      <c r="U393" s="10"/>
    </row>
    <row r="394" spans="1:21" ht="1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0"/>
      <c r="U394" s="10"/>
    </row>
    <row r="395" spans="1:21" ht="1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0"/>
      <c r="U395" s="10"/>
    </row>
    <row r="396" spans="1:21" ht="1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0"/>
      <c r="U396" s="10"/>
    </row>
    <row r="397" spans="1:21" ht="1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0"/>
      <c r="U397" s="10"/>
    </row>
    <row r="398" spans="1:21" ht="1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0"/>
      <c r="U398" s="10"/>
    </row>
    <row r="399" spans="1:21" ht="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0"/>
      <c r="U399" s="10"/>
    </row>
    <row r="400" spans="1:21" ht="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0"/>
      <c r="U400" s="10"/>
    </row>
    <row r="401" spans="1:21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0"/>
      <c r="U401" s="10"/>
    </row>
    <row r="402" spans="1:21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0"/>
      <c r="U402" s="10"/>
    </row>
    <row r="403" spans="1:21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0"/>
      <c r="U403" s="10"/>
    </row>
    <row r="404" spans="1:21" ht="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0"/>
      <c r="U404" s="10"/>
    </row>
    <row r="405" spans="1:21" ht="1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0"/>
      <c r="U405" s="10"/>
    </row>
    <row r="406" spans="1:21" ht="1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0"/>
      <c r="U406" s="10"/>
    </row>
    <row r="407" spans="1:21" ht="1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0"/>
      <c r="U407" s="10"/>
    </row>
    <row r="408" spans="1:21" ht="1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0"/>
      <c r="U408" s="10"/>
    </row>
    <row r="409" spans="1:21" ht="1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0"/>
      <c r="U409" s="10"/>
    </row>
    <row r="410" spans="1:21" ht="1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0"/>
      <c r="U410" s="10"/>
    </row>
    <row r="411" spans="1:21" ht="1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0"/>
      <c r="U411" s="10"/>
    </row>
    <row r="412" spans="1:21" ht="1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0"/>
      <c r="U412" s="10"/>
    </row>
    <row r="413" spans="1:21" ht="1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0"/>
      <c r="U413" s="10"/>
    </row>
    <row r="414" spans="1:21" ht="1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0"/>
      <c r="U414" s="10"/>
    </row>
    <row r="415" spans="1:21" ht="1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0"/>
      <c r="U415" s="10"/>
    </row>
    <row r="416" spans="1:21" ht="1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0"/>
      <c r="U416" s="10"/>
    </row>
    <row r="417" spans="1:21" ht="1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0"/>
      <c r="U417" s="10"/>
    </row>
    <row r="418" spans="1:21" ht="1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0"/>
      <c r="U418" s="10"/>
    </row>
    <row r="419" spans="1:21" ht="1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0"/>
      <c r="U419" s="10"/>
    </row>
    <row r="420" spans="1:21" ht="1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0"/>
      <c r="U420" s="10"/>
    </row>
    <row r="421" spans="1:21" ht="1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</row>
    <row r="422" spans="1:21" ht="1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</row>
    <row r="423" spans="1:21" ht="1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</row>
    <row r="424" spans="1:21" ht="1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</row>
    <row r="425" spans="1:21" ht="1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</row>
    <row r="426" spans="1:21" ht="1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</row>
  </sheetData>
  <sheetProtection/>
  <mergeCells count="10">
    <mergeCell ref="M3:N3"/>
    <mergeCell ref="O3:P3"/>
    <mergeCell ref="Q3:R3"/>
    <mergeCell ref="E5:F5"/>
    <mergeCell ref="A3:A5"/>
    <mergeCell ref="B3:D5"/>
    <mergeCell ref="E3:F4"/>
    <mergeCell ref="G3:H3"/>
    <mergeCell ref="I3:J3"/>
    <mergeCell ref="K3:L3"/>
  </mergeCells>
  <printOptions/>
  <pageMargins left="0.7" right="0.7" top="0.787401575" bottom="0.787401575" header="0.3" footer="0.3"/>
  <pageSetup fitToHeight="0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1"/>
  <sheetViews>
    <sheetView zoomScalePageLayoutView="0" workbookViewId="0" topLeftCell="A1">
      <selection activeCell="C1" sqref="C1:D1"/>
    </sheetView>
  </sheetViews>
  <sheetFormatPr defaultColWidth="11.421875" defaultRowHeight="15"/>
  <cols>
    <col min="1" max="1" width="5.00390625" style="0" customWidth="1"/>
    <col min="2" max="2" width="16.00390625" style="0" customWidth="1"/>
    <col min="4" max="4" width="17.7109375" style="0" customWidth="1"/>
    <col min="5" max="6" width="8.7109375" style="0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4" width="8.7109375" style="0" customWidth="1"/>
    <col min="15" max="15" width="6.7109375" style="0" customWidth="1"/>
    <col min="16" max="16" width="8.7109375" style="0" customWidth="1"/>
    <col min="17" max="17" width="6.7109375" style="0" customWidth="1"/>
    <col min="18" max="18" width="8.7109375" style="0" customWidth="1"/>
  </cols>
  <sheetData>
    <row r="1" spans="1:6" ht="19.5" thickBot="1">
      <c r="A1" s="5" t="s">
        <v>3</v>
      </c>
      <c r="B1" s="25"/>
      <c r="C1" s="91" t="s">
        <v>16</v>
      </c>
      <c r="D1" s="92"/>
      <c r="F1" s="57" t="s">
        <v>319</v>
      </c>
    </row>
    <row r="2" ht="15.75" thickBot="1"/>
    <row r="3" spans="1:18" ht="15">
      <c r="A3" s="72"/>
      <c r="B3" s="75" t="s">
        <v>38</v>
      </c>
      <c r="C3" s="76"/>
      <c r="D3" s="77"/>
      <c r="E3" s="68" t="s">
        <v>7</v>
      </c>
      <c r="F3" s="69"/>
      <c r="G3" s="86" t="s">
        <v>318</v>
      </c>
      <c r="H3" s="67"/>
      <c r="I3" s="87" t="s">
        <v>320</v>
      </c>
      <c r="J3" s="88"/>
      <c r="K3" s="86" t="s">
        <v>10</v>
      </c>
      <c r="L3" s="67"/>
      <c r="M3" s="86" t="s">
        <v>11</v>
      </c>
      <c r="N3" s="67"/>
      <c r="O3" s="66" t="s">
        <v>12</v>
      </c>
      <c r="P3" s="67"/>
      <c r="Q3" s="66" t="s">
        <v>13</v>
      </c>
      <c r="R3" s="67"/>
    </row>
    <row r="4" spans="1:18" ht="15">
      <c r="A4" s="73"/>
      <c r="B4" s="78"/>
      <c r="C4" s="79"/>
      <c r="D4" s="80"/>
      <c r="E4" s="70"/>
      <c r="F4" s="71"/>
      <c r="G4" s="30" t="s">
        <v>27</v>
      </c>
      <c r="H4" s="31">
        <v>1000</v>
      </c>
      <c r="I4" s="30" t="s">
        <v>27</v>
      </c>
      <c r="J4" s="31">
        <v>1000</v>
      </c>
      <c r="K4" s="30" t="s">
        <v>27</v>
      </c>
      <c r="L4" s="31">
        <v>1000</v>
      </c>
      <c r="M4" s="30" t="s">
        <v>27</v>
      </c>
      <c r="N4" s="31">
        <v>1200</v>
      </c>
      <c r="O4" s="30" t="s">
        <v>27</v>
      </c>
      <c r="P4" s="31">
        <v>1000</v>
      </c>
      <c r="Q4" s="30" t="s">
        <v>27</v>
      </c>
      <c r="R4" s="31">
        <v>1000</v>
      </c>
    </row>
    <row r="5" spans="1:18" ht="15.75" thickBot="1">
      <c r="A5" s="74"/>
      <c r="B5" s="81"/>
      <c r="C5" s="82"/>
      <c r="D5" s="83"/>
      <c r="E5" s="89" t="s">
        <v>9</v>
      </c>
      <c r="F5" s="90"/>
      <c r="G5" s="1" t="s">
        <v>8</v>
      </c>
      <c r="H5" s="7">
        <v>21</v>
      </c>
      <c r="I5" s="1" t="s">
        <v>8</v>
      </c>
      <c r="J5" s="7">
        <v>19</v>
      </c>
      <c r="K5" s="1" t="s">
        <v>8</v>
      </c>
      <c r="L5" s="7">
        <v>12</v>
      </c>
      <c r="M5" s="1" t="s">
        <v>8</v>
      </c>
      <c r="N5" s="7">
        <v>25</v>
      </c>
      <c r="O5" s="6" t="s">
        <v>8</v>
      </c>
      <c r="P5" s="7">
        <v>18</v>
      </c>
      <c r="Q5" s="6" t="s">
        <v>8</v>
      </c>
      <c r="R5" s="7">
        <v>13</v>
      </c>
    </row>
    <row r="6" spans="1:18" ht="15.75" thickBot="1">
      <c r="A6" s="47" t="s">
        <v>0</v>
      </c>
      <c r="B6" s="109" t="s">
        <v>1</v>
      </c>
      <c r="C6" s="49" t="s">
        <v>2</v>
      </c>
      <c r="D6" s="50" t="s">
        <v>4</v>
      </c>
      <c r="E6" s="26" t="s">
        <v>5</v>
      </c>
      <c r="F6" s="27" t="s">
        <v>6</v>
      </c>
      <c r="G6" s="18" t="s">
        <v>0</v>
      </c>
      <c r="H6" s="19" t="s">
        <v>9</v>
      </c>
      <c r="I6" s="18" t="s">
        <v>0</v>
      </c>
      <c r="J6" s="19" t="s">
        <v>9</v>
      </c>
      <c r="K6" s="18" t="s">
        <v>0</v>
      </c>
      <c r="L6" s="19" t="s">
        <v>9</v>
      </c>
      <c r="M6" s="18" t="s">
        <v>0</v>
      </c>
      <c r="N6" s="19" t="s">
        <v>9</v>
      </c>
      <c r="O6" s="20" t="s">
        <v>0</v>
      </c>
      <c r="P6" s="19" t="s">
        <v>9</v>
      </c>
      <c r="Q6" s="20" t="s">
        <v>0</v>
      </c>
      <c r="R6" s="19" t="s">
        <v>9</v>
      </c>
    </row>
    <row r="7" spans="1:18" ht="15">
      <c r="A7" s="38">
        <v>1</v>
      </c>
      <c r="B7" s="45" t="s">
        <v>190</v>
      </c>
      <c r="C7" s="46" t="s">
        <v>191</v>
      </c>
      <c r="D7" s="34" t="s">
        <v>44</v>
      </c>
      <c r="E7" s="93">
        <f>SUM(LARGE((H7,J7,L7,R7,N7,P7),1),LARGE((H7,J7,L7,R7,N7,P7),2),LARGE((H7,J7,L7,R7,N7,P7),3),LARGE((H7,J7,L7,R7,N7,P7),4),LARGE((H7,J7,L7,R7,N7,P7),5))</f>
        <v>5200</v>
      </c>
      <c r="F7" s="94">
        <f aca="true" t="shared" si="0" ref="F7:F40">H7+J7+L7+N7+P7+R7</f>
        <v>5200</v>
      </c>
      <c r="G7" s="63"/>
      <c r="H7" s="15">
        <f aca="true" t="shared" si="1" ref="H7:H40">IF(G7=0,0,IF(G7=1,1000,IF(G7=2,930,IF(G7=3,860,IF(G7=4,790,IF(G7=5,720,650-(G7-6)*(650/$H$5)))))))</f>
        <v>0</v>
      </c>
      <c r="I7" s="22">
        <v>1</v>
      </c>
      <c r="J7" s="16">
        <f aca="true" t="shared" si="2" ref="J7:J40">IF(I7=0,0,IF(I7=1,1000,IF(I7=2,930,IF(I7=3,860,IF(I7=4,790,IF(I7=5,720,650-(I7-6)*(650/$J$5)))))))</f>
        <v>1000</v>
      </c>
      <c r="K7" s="23">
        <v>1</v>
      </c>
      <c r="L7" s="15">
        <f aca="true" t="shared" si="3" ref="L7:L40">IF(K7=0,0,IF(K7=1,1000,IF(K7=2,930,IF(K7=3,860,IF(K7=4,790,IF(K7=5,720,650-(K7-6)*(650/$L$5)))))))</f>
        <v>1000</v>
      </c>
      <c r="M7" s="22">
        <v>1</v>
      </c>
      <c r="N7" s="16">
        <f aca="true" t="shared" si="4" ref="N7:N40">IF(M7=0,0,IF(M7=1,1200,IF(M7=2,1120,IF(M7=3,1040,IF(M7=4,960,IF(M7=5,880,800-(M7-6)*(800/$N$5)))))))</f>
        <v>1200</v>
      </c>
      <c r="O7" s="23">
        <v>1</v>
      </c>
      <c r="P7" s="15">
        <f aca="true" t="shared" si="5" ref="P7:P40">IF(O7=0,0,IF(O7=1,1000,IF(O7=2,930,IF(O7=3,860,IF(O7=4,790,IF(O7=5,720,650-(O7-6)*(650/$P$5)))))))</f>
        <v>1000</v>
      </c>
      <c r="Q7" s="23">
        <v>1</v>
      </c>
      <c r="R7" s="15">
        <f aca="true" t="shared" si="6" ref="R7:R40">IF(Q7=0,0,IF(Q7=1,1000,IF(Q7=2,930,IF(Q7=3,860,IF(Q7=4,790,IF(Q7=5,720,650-(Q7-6)*(650/$R$5)))))))</f>
        <v>1000</v>
      </c>
    </row>
    <row r="8" spans="1:18" ht="15">
      <c r="A8" s="39">
        <v>2</v>
      </c>
      <c r="B8" s="37" t="s">
        <v>158</v>
      </c>
      <c r="C8" s="36" t="s">
        <v>351</v>
      </c>
      <c r="D8" s="35" t="s">
        <v>155</v>
      </c>
      <c r="E8" s="28">
        <f>SUM(LARGE((H8,J8,L8,R8,N8,P8),1),LARGE((H8,J8,L8,R8,N8,P8),2),LARGE((H8,J8,L8,R8,N8,P8),3),LARGE((H8,J8,L8,R8,N8,P8),4),LARGE((H8,J8,L8,R8,N8,P8),5))</f>
        <v>4700</v>
      </c>
      <c r="F8" s="29">
        <f t="shared" si="0"/>
        <v>5420</v>
      </c>
      <c r="G8" s="62">
        <v>1</v>
      </c>
      <c r="H8" s="8">
        <f t="shared" si="1"/>
        <v>1000</v>
      </c>
      <c r="I8" s="21">
        <v>2</v>
      </c>
      <c r="J8" s="9">
        <f t="shared" si="2"/>
        <v>930</v>
      </c>
      <c r="K8" s="24">
        <v>2</v>
      </c>
      <c r="L8" s="8">
        <f t="shared" si="3"/>
        <v>930</v>
      </c>
      <c r="M8" s="21">
        <v>2</v>
      </c>
      <c r="N8" s="9">
        <f t="shared" si="4"/>
        <v>1120</v>
      </c>
      <c r="O8" s="24">
        <v>5</v>
      </c>
      <c r="P8" s="8">
        <f t="shared" si="5"/>
        <v>720</v>
      </c>
      <c r="Q8" s="24">
        <v>5</v>
      </c>
      <c r="R8" s="8">
        <f t="shared" si="6"/>
        <v>720</v>
      </c>
    </row>
    <row r="9" spans="1:18" ht="15">
      <c r="A9" s="39">
        <v>3</v>
      </c>
      <c r="B9" s="37" t="s">
        <v>163</v>
      </c>
      <c r="C9" s="36" t="s">
        <v>194</v>
      </c>
      <c r="D9" s="35" t="s">
        <v>155</v>
      </c>
      <c r="E9" s="28">
        <f>SUM(LARGE((H9,J9,L9,R9,N9,P9),1),LARGE((H9,J9,L9,R9,N9,P9),2),LARGE((H9,J9,L9,R9,N9,P9),3),LARGE((H9,J9,L9,R9,N9,P9),4),LARGE((H9,J9,L9,R9,N9,P9),5))</f>
        <v>4610</v>
      </c>
      <c r="F9" s="29">
        <f t="shared" si="0"/>
        <v>5470</v>
      </c>
      <c r="G9" s="62">
        <v>2</v>
      </c>
      <c r="H9" s="8">
        <f t="shared" si="1"/>
        <v>930</v>
      </c>
      <c r="I9" s="21">
        <v>3</v>
      </c>
      <c r="J9" s="9">
        <f t="shared" si="2"/>
        <v>860</v>
      </c>
      <c r="K9" s="24">
        <v>3</v>
      </c>
      <c r="L9" s="8">
        <f t="shared" si="3"/>
        <v>860</v>
      </c>
      <c r="M9" s="21">
        <v>4</v>
      </c>
      <c r="N9" s="9">
        <f t="shared" si="4"/>
        <v>960</v>
      </c>
      <c r="O9" s="24">
        <v>2</v>
      </c>
      <c r="P9" s="8">
        <f t="shared" si="5"/>
        <v>930</v>
      </c>
      <c r="Q9" s="24">
        <v>2</v>
      </c>
      <c r="R9" s="8">
        <f t="shared" si="6"/>
        <v>930</v>
      </c>
    </row>
    <row r="10" spans="1:18" ht="15">
      <c r="A10" s="39">
        <v>4</v>
      </c>
      <c r="B10" s="37" t="s">
        <v>80</v>
      </c>
      <c r="C10" s="36" t="s">
        <v>81</v>
      </c>
      <c r="D10" s="35" t="s">
        <v>44</v>
      </c>
      <c r="E10" s="28">
        <f>SUM(LARGE((H10,J10,L10,R10,N10,P10),1),LARGE((H10,J10,L10,R10,N10,P10),2),LARGE((H10,J10,L10,R10,N10,P10),3),LARGE((H10,J10,L10,R10,N10,P10),4),LARGE((H10,J10,L10,R10,N10,P10),5))</f>
        <v>3170</v>
      </c>
      <c r="F10" s="29">
        <f t="shared" si="0"/>
        <v>3170</v>
      </c>
      <c r="G10" s="62">
        <v>5</v>
      </c>
      <c r="H10" s="8">
        <f t="shared" si="1"/>
        <v>720</v>
      </c>
      <c r="I10" s="21"/>
      <c r="J10" s="9">
        <f t="shared" si="2"/>
        <v>0</v>
      </c>
      <c r="K10" s="24"/>
      <c r="L10" s="8">
        <f t="shared" si="3"/>
        <v>0</v>
      </c>
      <c r="M10" s="21">
        <v>6</v>
      </c>
      <c r="N10" s="9">
        <f t="shared" si="4"/>
        <v>800</v>
      </c>
      <c r="O10" s="24">
        <v>3</v>
      </c>
      <c r="P10" s="8">
        <f t="shared" si="5"/>
        <v>860</v>
      </c>
      <c r="Q10" s="24">
        <v>4</v>
      </c>
      <c r="R10" s="8">
        <f t="shared" si="6"/>
        <v>790</v>
      </c>
    </row>
    <row r="11" spans="1:18" ht="15">
      <c r="A11" s="39">
        <v>5</v>
      </c>
      <c r="B11" s="37" t="s">
        <v>43</v>
      </c>
      <c r="C11" s="36" t="s">
        <v>46</v>
      </c>
      <c r="D11" s="35" t="s">
        <v>44</v>
      </c>
      <c r="E11" s="28">
        <f>SUM(LARGE((H11,J11,L11,R11,N11,P11),1),LARGE((H11,J11,L11,R11,N11,P11),2),LARGE((H11,J11,L11,R11,N11,P11),3),LARGE((H11,J11,L11,R11,N11,P11),4),LARGE((H11,J11,L11,R11,N11,P11),5))</f>
        <v>3144.300751879699</v>
      </c>
      <c r="F11" s="29">
        <f t="shared" si="0"/>
        <v>3505.4118629908107</v>
      </c>
      <c r="G11" s="62">
        <v>9</v>
      </c>
      <c r="H11" s="8">
        <f t="shared" si="1"/>
        <v>557.1428571428571</v>
      </c>
      <c r="I11" s="21">
        <v>10</v>
      </c>
      <c r="J11" s="9">
        <f t="shared" si="2"/>
        <v>513.1578947368421</v>
      </c>
      <c r="K11" s="24">
        <v>5</v>
      </c>
      <c r="L11" s="8">
        <f t="shared" si="3"/>
        <v>720</v>
      </c>
      <c r="M11" s="21">
        <v>9</v>
      </c>
      <c r="N11" s="9">
        <f t="shared" si="4"/>
        <v>704</v>
      </c>
      <c r="O11" s="24">
        <v>14</v>
      </c>
      <c r="P11" s="8">
        <f t="shared" si="5"/>
        <v>361.1111111111111</v>
      </c>
      <c r="Q11" s="24">
        <v>6</v>
      </c>
      <c r="R11" s="8">
        <f t="shared" si="6"/>
        <v>650</v>
      </c>
    </row>
    <row r="12" spans="1:18" ht="15">
      <c r="A12" s="39">
        <v>6</v>
      </c>
      <c r="B12" s="37" t="s">
        <v>156</v>
      </c>
      <c r="C12" s="36" t="s">
        <v>47</v>
      </c>
      <c r="D12" s="35" t="s">
        <v>157</v>
      </c>
      <c r="E12" s="28">
        <f>SUM(LARGE((H12,J12,L12,R12,N12,P12),1),LARGE((H12,J12,L12,R12,N12,P12),2),LARGE((H12,J12,L12,R12,N12,P12),3),LARGE((H12,J12,L12,R12,N12,P12),4),LARGE((H12,J12,L12,R12,N12,P12),5))</f>
        <v>3142.812865497076</v>
      </c>
      <c r="F12" s="29">
        <f t="shared" si="0"/>
        <v>3142.812865497076</v>
      </c>
      <c r="G12" s="62">
        <v>4</v>
      </c>
      <c r="H12" s="8">
        <f t="shared" si="1"/>
        <v>790</v>
      </c>
      <c r="I12" s="21">
        <v>9</v>
      </c>
      <c r="J12" s="9">
        <f t="shared" si="2"/>
        <v>547.3684210526316</v>
      </c>
      <c r="K12" s="24"/>
      <c r="L12" s="8">
        <f t="shared" si="3"/>
        <v>0</v>
      </c>
      <c r="M12" s="21">
        <v>8</v>
      </c>
      <c r="N12" s="9">
        <f t="shared" si="4"/>
        <v>736</v>
      </c>
      <c r="O12" s="24">
        <v>11</v>
      </c>
      <c r="P12" s="8">
        <f t="shared" si="5"/>
        <v>469.44444444444446</v>
      </c>
      <c r="Q12" s="24">
        <v>7</v>
      </c>
      <c r="R12" s="8">
        <f t="shared" si="6"/>
        <v>600</v>
      </c>
    </row>
    <row r="13" spans="1:18" ht="15">
      <c r="A13" s="39">
        <v>7</v>
      </c>
      <c r="B13" s="37" t="s">
        <v>352</v>
      </c>
      <c r="C13" s="36" t="s">
        <v>47</v>
      </c>
      <c r="D13" s="35" t="s">
        <v>45</v>
      </c>
      <c r="E13" s="28">
        <f>SUM(LARGE((H13,J13,L13,R13,N13,P13),1),LARGE((H13,J13,L13,R13,N13,P13),2),LARGE((H13,J13,L13,R13,N13,P13),3),LARGE((H13,J13,L13,R13,N13,P13),4),LARGE((H13,J13,L13,R13,N13,P13),5))</f>
        <v>2833.8888888888887</v>
      </c>
      <c r="F13" s="29">
        <f t="shared" si="0"/>
        <v>2833.8888888888887</v>
      </c>
      <c r="G13" s="62">
        <v>3</v>
      </c>
      <c r="H13" s="8">
        <f t="shared" si="1"/>
        <v>860</v>
      </c>
      <c r="I13" s="21">
        <v>5</v>
      </c>
      <c r="J13" s="9">
        <f t="shared" si="2"/>
        <v>720</v>
      </c>
      <c r="K13" s="24"/>
      <c r="L13" s="8">
        <f t="shared" si="3"/>
        <v>0</v>
      </c>
      <c r="M13" s="21">
        <v>11</v>
      </c>
      <c r="N13" s="9">
        <f t="shared" si="4"/>
        <v>640</v>
      </c>
      <c r="O13" s="24">
        <v>7</v>
      </c>
      <c r="P13" s="8">
        <f t="shared" si="5"/>
        <v>613.8888888888889</v>
      </c>
      <c r="Q13" s="24"/>
      <c r="R13" s="8">
        <f t="shared" si="6"/>
        <v>0</v>
      </c>
    </row>
    <row r="14" spans="1:18" ht="15">
      <c r="A14" s="39">
        <v>8</v>
      </c>
      <c r="B14" s="37" t="s">
        <v>192</v>
      </c>
      <c r="C14" s="36" t="s">
        <v>484</v>
      </c>
      <c r="D14" s="35" t="s">
        <v>44</v>
      </c>
      <c r="E14" s="28">
        <f>SUM(LARGE((H14,J14,L14,R14,N14,P14),1),LARGE((H14,J14,L14,R14,N14,P14),2),LARGE((H14,J14,L14,R14,N14,P14),3),LARGE((H14,J14,L14,R14,N14,P14),4),LARGE((H14,J14,L14,R14,N14,P14),5))</f>
        <v>2690</v>
      </c>
      <c r="F14" s="29">
        <f t="shared" si="0"/>
        <v>2690</v>
      </c>
      <c r="G14" s="62"/>
      <c r="H14" s="8">
        <f t="shared" si="1"/>
        <v>0</v>
      </c>
      <c r="I14" s="21"/>
      <c r="J14" s="9">
        <f t="shared" si="2"/>
        <v>0</v>
      </c>
      <c r="K14" s="24"/>
      <c r="L14" s="8">
        <f t="shared" si="3"/>
        <v>0</v>
      </c>
      <c r="M14" s="21">
        <v>3</v>
      </c>
      <c r="N14" s="9">
        <f t="shared" si="4"/>
        <v>1040</v>
      </c>
      <c r="O14" s="24">
        <v>4</v>
      </c>
      <c r="P14" s="8">
        <f t="shared" si="5"/>
        <v>790</v>
      </c>
      <c r="Q14" s="24">
        <v>3</v>
      </c>
      <c r="R14" s="8">
        <f t="shared" si="6"/>
        <v>860</v>
      </c>
    </row>
    <row r="15" spans="1:18" ht="15">
      <c r="A15" s="39">
        <v>9</v>
      </c>
      <c r="B15" s="37" t="s">
        <v>49</v>
      </c>
      <c r="C15" s="36" t="s">
        <v>406</v>
      </c>
      <c r="D15" s="35" t="s">
        <v>45</v>
      </c>
      <c r="E15" s="28">
        <f>SUM(LARGE((H15,J15,L15,R15,N15,P15),1),LARGE((H15,J15,L15,R15,N15,P15),2),LARGE((H15,J15,L15,R15,N15,P15),3),LARGE((H15,J15,L15,R15,N15,P15),4),LARGE((H15,J15,L15,R15,N15,P15),5))</f>
        <v>2405.3333333333335</v>
      </c>
      <c r="F15" s="29">
        <f t="shared" si="0"/>
        <v>2405.3333333333335</v>
      </c>
      <c r="G15" s="62"/>
      <c r="H15" s="8">
        <f t="shared" si="1"/>
        <v>0</v>
      </c>
      <c r="I15" s="21">
        <v>6</v>
      </c>
      <c r="J15" s="9">
        <f t="shared" si="2"/>
        <v>650</v>
      </c>
      <c r="K15" s="24">
        <v>6</v>
      </c>
      <c r="L15" s="8">
        <f t="shared" si="3"/>
        <v>650</v>
      </c>
      <c r="M15" s="21">
        <v>10</v>
      </c>
      <c r="N15" s="9">
        <f t="shared" si="4"/>
        <v>672</v>
      </c>
      <c r="O15" s="24">
        <v>12</v>
      </c>
      <c r="P15" s="8">
        <f t="shared" si="5"/>
        <v>433.3333333333333</v>
      </c>
      <c r="Q15" s="24"/>
      <c r="R15" s="8">
        <f t="shared" si="6"/>
        <v>0</v>
      </c>
    </row>
    <row r="16" spans="1:18" ht="15">
      <c r="A16" s="39">
        <v>10</v>
      </c>
      <c r="B16" s="37" t="s">
        <v>195</v>
      </c>
      <c r="C16" s="36" t="s">
        <v>196</v>
      </c>
      <c r="D16" s="35" t="s">
        <v>160</v>
      </c>
      <c r="E16" s="28">
        <f>SUM(LARGE((H16,J16,L16,R16,N16,P16),1),LARGE((H16,J16,L16,R16,N16,P16),2),LARGE((H16,J16,L16,R16,N16,P16),3),LARGE((H16,J16,L16,R16,N16,P16),4),LARGE((H16,J16,L16,R16,N16,P16),5))</f>
        <v>2341.333333333333</v>
      </c>
      <c r="F16" s="29">
        <f t="shared" si="0"/>
        <v>2341.333333333333</v>
      </c>
      <c r="G16" s="62">
        <v>6</v>
      </c>
      <c r="H16" s="8">
        <f t="shared" si="1"/>
        <v>650</v>
      </c>
      <c r="I16" s="21"/>
      <c r="J16" s="9">
        <f t="shared" si="2"/>
        <v>0</v>
      </c>
      <c r="K16" s="24">
        <v>8</v>
      </c>
      <c r="L16" s="8">
        <f t="shared" si="3"/>
        <v>541.6666666666666</v>
      </c>
      <c r="M16" s="21">
        <v>12</v>
      </c>
      <c r="N16" s="9">
        <f t="shared" si="4"/>
        <v>608</v>
      </c>
      <c r="O16" s="24">
        <v>9</v>
      </c>
      <c r="P16" s="8">
        <f t="shared" si="5"/>
        <v>541.6666666666666</v>
      </c>
      <c r="Q16" s="24"/>
      <c r="R16" s="8">
        <f t="shared" si="6"/>
        <v>0</v>
      </c>
    </row>
    <row r="17" spans="1:18" ht="15">
      <c r="A17" s="39">
        <v>11</v>
      </c>
      <c r="B17" s="37" t="s">
        <v>163</v>
      </c>
      <c r="C17" s="36" t="s">
        <v>82</v>
      </c>
      <c r="D17" s="35" t="s">
        <v>155</v>
      </c>
      <c r="E17" s="28">
        <f>SUM(LARGE((H17,J17,L17,R17,N17,P17),1),LARGE((H17,J17,L17,R17,N17,P17),2),LARGE((H17,J17,L17,R17,N17,P17),3),LARGE((H17,J17,L17,R17,N17,P17),4),LARGE((H17,J17,L17,R17,N17,P17),5))</f>
        <v>2335.6934001670843</v>
      </c>
      <c r="F17" s="29">
        <f t="shared" si="0"/>
        <v>2335.6934001670843</v>
      </c>
      <c r="G17" s="62">
        <v>10</v>
      </c>
      <c r="H17" s="8">
        <f t="shared" si="1"/>
        <v>526.1904761904761</v>
      </c>
      <c r="I17" s="21">
        <v>11</v>
      </c>
      <c r="J17" s="9">
        <f t="shared" si="2"/>
        <v>478.9473684210526</v>
      </c>
      <c r="K17" s="24">
        <v>10</v>
      </c>
      <c r="L17" s="8">
        <f t="shared" si="3"/>
        <v>433.33333333333337</v>
      </c>
      <c r="M17" s="21"/>
      <c r="N17" s="9">
        <f t="shared" si="4"/>
        <v>0</v>
      </c>
      <c r="O17" s="24">
        <v>13</v>
      </c>
      <c r="P17" s="8">
        <f t="shared" si="5"/>
        <v>397.2222222222222</v>
      </c>
      <c r="Q17" s="24">
        <v>9</v>
      </c>
      <c r="R17" s="8">
        <f t="shared" si="6"/>
        <v>500</v>
      </c>
    </row>
    <row r="18" spans="1:18" ht="15">
      <c r="A18" s="39">
        <v>12</v>
      </c>
      <c r="B18" s="37" t="s">
        <v>243</v>
      </c>
      <c r="C18" s="36" t="s">
        <v>242</v>
      </c>
      <c r="D18" s="35" t="s">
        <v>157</v>
      </c>
      <c r="E18" s="28">
        <f>SUM(LARGE((H18,J18,L18,R18,N18,P18),1),LARGE((H18,J18,L18,R18,N18,P18),2),LARGE((H18,J18,L18,R18,N18,P18),3),LARGE((H18,J18,L18,R18,N18,P18),4),LARGE((H18,J18,L18,R18,N18,P18),5))</f>
        <v>2263.141604010025</v>
      </c>
      <c r="F18" s="29">
        <f t="shared" si="0"/>
        <v>2479.808270676692</v>
      </c>
      <c r="G18" s="62">
        <v>11</v>
      </c>
      <c r="H18" s="8">
        <f t="shared" si="1"/>
        <v>495.23809523809524</v>
      </c>
      <c r="I18" s="21">
        <v>12</v>
      </c>
      <c r="J18" s="9">
        <f t="shared" si="2"/>
        <v>444.7368421052632</v>
      </c>
      <c r="K18" s="24">
        <v>11</v>
      </c>
      <c r="L18" s="8">
        <f t="shared" si="3"/>
        <v>379.1666666666667</v>
      </c>
      <c r="M18" s="21">
        <v>14</v>
      </c>
      <c r="N18" s="9">
        <f t="shared" si="4"/>
        <v>544</v>
      </c>
      <c r="O18" s="24">
        <v>18</v>
      </c>
      <c r="P18" s="8">
        <f t="shared" si="5"/>
        <v>216.66666666666663</v>
      </c>
      <c r="Q18" s="24">
        <v>11</v>
      </c>
      <c r="R18" s="8">
        <f t="shared" si="6"/>
        <v>400</v>
      </c>
    </row>
    <row r="19" spans="1:18" ht="15">
      <c r="A19" s="39">
        <v>13</v>
      </c>
      <c r="B19" s="37" t="s">
        <v>247</v>
      </c>
      <c r="C19" s="36" t="s">
        <v>250</v>
      </c>
      <c r="D19" s="35" t="s">
        <v>44</v>
      </c>
      <c r="E19" s="28">
        <f>SUM(LARGE((H19,J19,L19,R19,N19,P19),1),LARGE((H19,J19,L19,R19,N19,P19),2),LARGE((H19,J19,L19,R19,N19,P19),3),LARGE((H19,J19,L19,R19,N19,P19),4),LARGE((H19,J19,L19,R19,N19,P19),5))</f>
        <v>2258.095238095238</v>
      </c>
      <c r="F19" s="29">
        <f t="shared" si="0"/>
        <v>2258.095238095238</v>
      </c>
      <c r="G19" s="62">
        <v>8</v>
      </c>
      <c r="H19" s="8">
        <f t="shared" si="1"/>
        <v>588.0952380952381</v>
      </c>
      <c r="I19" s="21">
        <v>4</v>
      </c>
      <c r="J19" s="9">
        <f t="shared" si="2"/>
        <v>790</v>
      </c>
      <c r="K19" s="24"/>
      <c r="L19" s="8">
        <f t="shared" si="3"/>
        <v>0</v>
      </c>
      <c r="M19" s="21">
        <v>5</v>
      </c>
      <c r="N19" s="9">
        <f t="shared" si="4"/>
        <v>880</v>
      </c>
      <c r="O19" s="24"/>
      <c r="P19" s="8">
        <f t="shared" si="5"/>
        <v>0</v>
      </c>
      <c r="Q19" s="24"/>
      <c r="R19" s="8">
        <f t="shared" si="6"/>
        <v>0</v>
      </c>
    </row>
    <row r="20" spans="1:18" ht="15">
      <c r="A20" s="39">
        <v>14</v>
      </c>
      <c r="B20" s="37" t="s">
        <v>355</v>
      </c>
      <c r="C20" s="36" t="s">
        <v>356</v>
      </c>
      <c r="D20" s="35" t="s">
        <v>157</v>
      </c>
      <c r="E20" s="28">
        <f>SUM(LARGE((H20,J20,L20,R20,N20,P20),1),LARGE((H20,J20,L20,R20,N20,P20),2),LARGE((H20,J20,L20,R20,N20,P20),3),LARGE((H20,J20,L20,R20,N20,P20),4),LARGE((H20,J20,L20,R20,N20,P20),5))</f>
        <v>2245.7406015037595</v>
      </c>
      <c r="F20" s="29">
        <f t="shared" si="0"/>
        <v>2245.7406015037595</v>
      </c>
      <c r="G20" s="62">
        <v>14</v>
      </c>
      <c r="H20" s="8">
        <f t="shared" si="1"/>
        <v>402.3809523809524</v>
      </c>
      <c r="I20" s="21">
        <v>13</v>
      </c>
      <c r="J20" s="9">
        <f t="shared" si="2"/>
        <v>410.5263157894737</v>
      </c>
      <c r="K20" s="24">
        <v>7</v>
      </c>
      <c r="L20" s="8">
        <f t="shared" si="3"/>
        <v>595.8333333333334</v>
      </c>
      <c r="M20" s="21">
        <v>15</v>
      </c>
      <c r="N20" s="9">
        <f t="shared" si="4"/>
        <v>512</v>
      </c>
      <c r="O20" s="24">
        <v>15</v>
      </c>
      <c r="P20" s="8">
        <f t="shared" si="5"/>
        <v>325</v>
      </c>
      <c r="Q20" s="24"/>
      <c r="R20" s="8">
        <f t="shared" si="6"/>
        <v>0</v>
      </c>
    </row>
    <row r="21" spans="1:21" ht="15">
      <c r="A21" s="39">
        <v>15</v>
      </c>
      <c r="B21" s="37" t="s">
        <v>53</v>
      </c>
      <c r="C21" s="36" t="s">
        <v>54</v>
      </c>
      <c r="D21" s="35" t="s">
        <v>55</v>
      </c>
      <c r="E21" s="28">
        <f>SUM(LARGE((H21,J21,L21,R21,N21,P21),1),LARGE((H21,J21,L21,R21,N21,P21),2),LARGE((H21,J21,L21,R21,N21,P21),3),LARGE((H21,J21,L21,R21,N21,P21),4),LARGE((H21,J21,L21,R21,N21,P21),5))</f>
        <v>1974.7443609022557</v>
      </c>
      <c r="F21" s="29">
        <f t="shared" si="0"/>
        <v>2227.5221386800335</v>
      </c>
      <c r="G21" s="62">
        <v>15</v>
      </c>
      <c r="H21" s="8">
        <f t="shared" si="1"/>
        <v>371.42857142857144</v>
      </c>
      <c r="I21" s="21">
        <v>14</v>
      </c>
      <c r="J21" s="9">
        <f t="shared" si="2"/>
        <v>376.3157894736842</v>
      </c>
      <c r="K21" s="24">
        <v>12</v>
      </c>
      <c r="L21" s="8">
        <f t="shared" si="3"/>
        <v>325</v>
      </c>
      <c r="M21" s="21">
        <v>20</v>
      </c>
      <c r="N21" s="9">
        <f t="shared" si="4"/>
        <v>352</v>
      </c>
      <c r="O21" s="24">
        <v>17</v>
      </c>
      <c r="P21" s="8">
        <f t="shared" si="5"/>
        <v>252.77777777777771</v>
      </c>
      <c r="Q21" s="24">
        <v>8</v>
      </c>
      <c r="R21" s="8">
        <f t="shared" si="6"/>
        <v>550</v>
      </c>
      <c r="S21" s="17"/>
      <c r="T21" s="10"/>
      <c r="U21" s="10"/>
    </row>
    <row r="22" spans="1:21" ht="15">
      <c r="A22" s="39">
        <v>16</v>
      </c>
      <c r="B22" s="37" t="s">
        <v>43</v>
      </c>
      <c r="C22" s="36" t="s">
        <v>450</v>
      </c>
      <c r="D22" s="35" t="s">
        <v>44</v>
      </c>
      <c r="E22" s="28">
        <f>SUM(LARGE((H22,J22,L22,R22,N22,P22),1),LARGE((H22,J22,L22,R22,N22,P22),2),LARGE((H22,J22,L22,R22,N22,P22),3),LARGE((H22,J22,L22,R22,N22,P22),4),LARGE((H22,J22,L22,R22,N22,P22),5))</f>
        <v>1888</v>
      </c>
      <c r="F22" s="29">
        <f t="shared" si="0"/>
        <v>1888</v>
      </c>
      <c r="G22" s="62"/>
      <c r="H22" s="8">
        <f t="shared" si="1"/>
        <v>0</v>
      </c>
      <c r="I22" s="21"/>
      <c r="J22" s="9">
        <f t="shared" si="2"/>
        <v>0</v>
      </c>
      <c r="K22" s="24">
        <v>4</v>
      </c>
      <c r="L22" s="8">
        <f t="shared" si="3"/>
        <v>790</v>
      </c>
      <c r="M22" s="21">
        <v>17</v>
      </c>
      <c r="N22" s="9">
        <f t="shared" si="4"/>
        <v>448</v>
      </c>
      <c r="O22" s="24">
        <v>6</v>
      </c>
      <c r="P22" s="8">
        <f t="shared" si="5"/>
        <v>650</v>
      </c>
      <c r="Q22" s="24"/>
      <c r="R22" s="8">
        <f t="shared" si="6"/>
        <v>0</v>
      </c>
      <c r="S22" s="17"/>
      <c r="T22" s="10"/>
      <c r="U22" s="10"/>
    </row>
    <row r="23" spans="1:21" ht="15">
      <c r="A23" s="39">
        <v>17</v>
      </c>
      <c r="B23" s="37" t="s">
        <v>485</v>
      </c>
      <c r="C23" s="36" t="s">
        <v>486</v>
      </c>
      <c r="D23" s="35" t="s">
        <v>45</v>
      </c>
      <c r="E23" s="28">
        <f>SUM(LARGE((H23,J23,L23,R23,N23,P23),1),LARGE((H23,J23,L23,R23,N23,P23),2),LARGE((H23,J23,L23,R23,N23,P23),3),LARGE((H23,J23,L23,R23,N23,P23),4),LARGE((H23,J23,L23,R23,N23,P23),5))</f>
        <v>1273.5555555555557</v>
      </c>
      <c r="F23" s="29">
        <f t="shared" si="0"/>
        <v>1273.5555555555557</v>
      </c>
      <c r="G23" s="62"/>
      <c r="H23" s="8">
        <f t="shared" si="1"/>
        <v>0</v>
      </c>
      <c r="I23" s="21"/>
      <c r="J23" s="9">
        <f t="shared" si="2"/>
        <v>0</v>
      </c>
      <c r="K23" s="24"/>
      <c r="L23" s="8">
        <f t="shared" si="3"/>
        <v>0</v>
      </c>
      <c r="M23" s="21">
        <v>7</v>
      </c>
      <c r="N23" s="9">
        <f t="shared" si="4"/>
        <v>768</v>
      </c>
      <c r="O23" s="24">
        <v>10</v>
      </c>
      <c r="P23" s="8">
        <f t="shared" si="5"/>
        <v>505.55555555555554</v>
      </c>
      <c r="Q23" s="24"/>
      <c r="R23" s="8">
        <f t="shared" si="6"/>
        <v>0</v>
      </c>
      <c r="S23" s="17"/>
      <c r="T23" s="10"/>
      <c r="U23" s="10"/>
    </row>
    <row r="24" spans="1:21" ht="15">
      <c r="A24" s="39">
        <v>18</v>
      </c>
      <c r="B24" s="37" t="s">
        <v>159</v>
      </c>
      <c r="C24" s="36" t="s">
        <v>50</v>
      </c>
      <c r="D24" s="35" t="s">
        <v>160</v>
      </c>
      <c r="E24" s="28">
        <f>SUM(LARGE((H24,J24,L24,R24,N24,P24),1),LARGE((H24,J24,L24,R24,N24,P24),2),LARGE((H24,J24,L24,R24,N24,P24),3),LARGE((H24,J24,L24,R24,N24,P24),4),LARGE((H24,J24,L24,R24,N24,P24),5))</f>
        <v>1196.8253968253969</v>
      </c>
      <c r="F24" s="29">
        <f t="shared" si="0"/>
        <v>1196.8253968253969</v>
      </c>
      <c r="G24" s="62">
        <v>7</v>
      </c>
      <c r="H24" s="8">
        <f t="shared" si="1"/>
        <v>619.047619047619</v>
      </c>
      <c r="I24" s="21"/>
      <c r="J24" s="9">
        <f t="shared" si="2"/>
        <v>0</v>
      </c>
      <c r="K24" s="24"/>
      <c r="L24" s="8">
        <f t="shared" si="3"/>
        <v>0</v>
      </c>
      <c r="M24" s="21"/>
      <c r="N24" s="9">
        <f t="shared" si="4"/>
        <v>0</v>
      </c>
      <c r="O24" s="24">
        <v>8</v>
      </c>
      <c r="P24" s="8">
        <f t="shared" si="5"/>
        <v>577.7777777777778</v>
      </c>
      <c r="Q24" s="24"/>
      <c r="R24" s="8">
        <f t="shared" si="6"/>
        <v>0</v>
      </c>
      <c r="S24" s="17"/>
      <c r="T24" s="10"/>
      <c r="U24" s="10"/>
    </row>
    <row r="25" spans="1:21" ht="15">
      <c r="A25" s="39">
        <v>19</v>
      </c>
      <c r="B25" s="37" t="s">
        <v>154</v>
      </c>
      <c r="C25" s="36" t="s">
        <v>407</v>
      </c>
      <c r="D25" s="35" t="s">
        <v>155</v>
      </c>
      <c r="E25" s="28">
        <f>SUM(LARGE((H25,J25,L25,R25,N25,P25),1),LARGE((H25,J25,L25,R25,N25,P25),2),LARGE((H25,J25,L25,R25,N25,P25),3),LARGE((H25,J25,L25,R25,N25,P25),4),LARGE((H25,J25,L25,R25,N25,P25),5))</f>
        <v>1191.7894736842104</v>
      </c>
      <c r="F25" s="29">
        <f t="shared" si="0"/>
        <v>1191.7894736842104</v>
      </c>
      <c r="G25" s="62"/>
      <c r="H25" s="8">
        <f t="shared" si="1"/>
        <v>0</v>
      </c>
      <c r="I25" s="21">
        <v>7</v>
      </c>
      <c r="J25" s="9">
        <f t="shared" si="2"/>
        <v>615.7894736842105</v>
      </c>
      <c r="K25" s="24"/>
      <c r="L25" s="8">
        <f t="shared" si="3"/>
        <v>0</v>
      </c>
      <c r="M25" s="21">
        <v>13</v>
      </c>
      <c r="N25" s="9">
        <f t="shared" si="4"/>
        <v>576</v>
      </c>
      <c r="O25" s="24"/>
      <c r="P25" s="8">
        <f t="shared" si="5"/>
        <v>0</v>
      </c>
      <c r="Q25" s="24"/>
      <c r="R25" s="8">
        <f t="shared" si="6"/>
        <v>0</v>
      </c>
      <c r="S25" s="17"/>
      <c r="T25" s="10"/>
      <c r="U25" s="10"/>
    </row>
    <row r="26" spans="1:21" ht="15">
      <c r="A26" s="39">
        <v>20</v>
      </c>
      <c r="B26" s="37" t="s">
        <v>95</v>
      </c>
      <c r="C26" s="36" t="s">
        <v>281</v>
      </c>
      <c r="D26" s="35" t="s">
        <v>132</v>
      </c>
      <c r="E26" s="28">
        <f>SUM(LARGE((H26,J26,L26,R26,N26,P26),1),LARGE((H26,J26,L26,R26,N26,P26),2),LARGE((H26,J26,L26,R26,N26,P26),3),LARGE((H26,J26,L26,R26,N26,P26),4),LARGE((H26,J26,L26,R26,N26,P26),5))</f>
        <v>1172.2222222222222</v>
      </c>
      <c r="F26" s="29">
        <f t="shared" si="0"/>
        <v>1172.2222222222222</v>
      </c>
      <c r="G26" s="62">
        <v>13</v>
      </c>
      <c r="H26" s="8">
        <f t="shared" si="1"/>
        <v>433.33333333333337</v>
      </c>
      <c r="I26" s="21"/>
      <c r="J26" s="9">
        <f t="shared" si="2"/>
        <v>0</v>
      </c>
      <c r="K26" s="24"/>
      <c r="L26" s="8">
        <f t="shared" si="3"/>
        <v>0</v>
      </c>
      <c r="M26" s="21"/>
      <c r="N26" s="9">
        <f t="shared" si="4"/>
        <v>0</v>
      </c>
      <c r="O26" s="24">
        <v>16</v>
      </c>
      <c r="P26" s="8">
        <f t="shared" si="5"/>
        <v>288.88888888888886</v>
      </c>
      <c r="Q26" s="24">
        <v>10</v>
      </c>
      <c r="R26" s="8">
        <f t="shared" si="6"/>
        <v>450</v>
      </c>
      <c r="S26" s="17"/>
      <c r="T26" s="10"/>
      <c r="U26" s="10"/>
    </row>
    <row r="27" spans="1:21" ht="15">
      <c r="A27" s="39">
        <v>21</v>
      </c>
      <c r="B27" s="37" t="s">
        <v>357</v>
      </c>
      <c r="C27" s="36" t="s">
        <v>244</v>
      </c>
      <c r="D27" s="35" t="s">
        <v>200</v>
      </c>
      <c r="E27" s="28">
        <f>SUM(LARGE((H27,J27,L27,R27,N27,P27),1),LARGE((H27,J27,L27,R27,N27,P27),2),LARGE((H27,J27,L27,R27,N27,P27),3),LARGE((H27,J27,L27,R27,N27,P27),4),LARGE((H27,J27,L27,R27,N27,P27),5))</f>
        <v>946.4761904761905</v>
      </c>
      <c r="F27" s="29">
        <f t="shared" si="0"/>
        <v>946.4761904761905</v>
      </c>
      <c r="G27" s="62">
        <v>16</v>
      </c>
      <c r="H27" s="8">
        <f t="shared" si="1"/>
        <v>340.4761904761905</v>
      </c>
      <c r="I27" s="21"/>
      <c r="J27" s="9">
        <f t="shared" si="2"/>
        <v>0</v>
      </c>
      <c r="K27" s="24"/>
      <c r="L27" s="8">
        <f t="shared" si="3"/>
        <v>0</v>
      </c>
      <c r="M27" s="21">
        <v>23</v>
      </c>
      <c r="N27" s="9">
        <f t="shared" si="4"/>
        <v>256</v>
      </c>
      <c r="O27" s="24"/>
      <c r="P27" s="8">
        <f t="shared" si="5"/>
        <v>0</v>
      </c>
      <c r="Q27" s="24">
        <v>12</v>
      </c>
      <c r="R27" s="8">
        <f t="shared" si="6"/>
        <v>350</v>
      </c>
      <c r="S27" s="17"/>
      <c r="T27" s="10"/>
      <c r="U27" s="10"/>
    </row>
    <row r="28" spans="1:21" ht="15">
      <c r="A28" s="39">
        <v>22</v>
      </c>
      <c r="B28" s="37" t="s">
        <v>353</v>
      </c>
      <c r="C28" s="36" t="s">
        <v>354</v>
      </c>
      <c r="D28" s="35" t="s">
        <v>325</v>
      </c>
      <c r="E28" s="28">
        <f>SUM(LARGE((H28,J28,L28,R28,N28,P28),1),LARGE((H28,J28,L28,R28,N28,P28),2),LARGE((H28,J28,L28,R28,N28,P28),3),LARGE((H28,J28,L28,R28,N28,P28),4),LARGE((H28,J28,L28,R28,N28,P28),5))</f>
        <v>944.2857142857142</v>
      </c>
      <c r="F28" s="29">
        <f t="shared" si="0"/>
        <v>944.2857142857142</v>
      </c>
      <c r="G28" s="62">
        <v>12</v>
      </c>
      <c r="H28" s="8">
        <f t="shared" si="1"/>
        <v>464.2857142857143</v>
      </c>
      <c r="I28" s="21"/>
      <c r="J28" s="9">
        <f t="shared" si="2"/>
        <v>0</v>
      </c>
      <c r="K28" s="24"/>
      <c r="L28" s="8">
        <f t="shared" si="3"/>
        <v>0</v>
      </c>
      <c r="M28" s="21">
        <v>16</v>
      </c>
      <c r="N28" s="9">
        <f t="shared" si="4"/>
        <v>480</v>
      </c>
      <c r="O28" s="24"/>
      <c r="P28" s="8">
        <f t="shared" si="5"/>
        <v>0</v>
      </c>
      <c r="Q28" s="24"/>
      <c r="R28" s="8">
        <f t="shared" si="6"/>
        <v>0</v>
      </c>
      <c r="S28" s="17"/>
      <c r="T28" s="10"/>
      <c r="U28" s="10"/>
    </row>
    <row r="29" spans="1:21" ht="15">
      <c r="A29" s="39">
        <v>23</v>
      </c>
      <c r="B29" s="37" t="s">
        <v>489</v>
      </c>
      <c r="C29" s="36" t="s">
        <v>451</v>
      </c>
      <c r="D29" s="35" t="s">
        <v>160</v>
      </c>
      <c r="E29" s="28">
        <f>SUM(LARGE((H29,J29,L29,R29,N29,P29),1),LARGE((H29,J29,L29,R29,N29,P29),2),LARGE((H29,J29,L29,R29,N29,P29),3),LARGE((H29,J29,L29,R29,N29,P29),4),LARGE((H29,J29,L29,R29,N29,P29),5))</f>
        <v>807.5</v>
      </c>
      <c r="F29" s="29">
        <f t="shared" si="0"/>
        <v>807.5</v>
      </c>
      <c r="G29" s="62"/>
      <c r="H29" s="8">
        <f t="shared" si="1"/>
        <v>0</v>
      </c>
      <c r="I29" s="21"/>
      <c r="J29" s="9">
        <f t="shared" si="2"/>
        <v>0</v>
      </c>
      <c r="K29" s="24">
        <v>9</v>
      </c>
      <c r="L29" s="8">
        <f t="shared" si="3"/>
        <v>487.5</v>
      </c>
      <c r="M29" s="21">
        <v>21</v>
      </c>
      <c r="N29" s="9">
        <f t="shared" si="4"/>
        <v>320</v>
      </c>
      <c r="O29" s="24"/>
      <c r="P29" s="8">
        <f t="shared" si="5"/>
        <v>0</v>
      </c>
      <c r="Q29" s="24"/>
      <c r="R29" s="8">
        <f t="shared" si="6"/>
        <v>0</v>
      </c>
      <c r="S29" s="17"/>
      <c r="T29" s="10"/>
      <c r="U29" s="10"/>
    </row>
    <row r="30" spans="1:21" ht="15">
      <c r="A30" s="39">
        <v>24</v>
      </c>
      <c r="B30" s="37" t="s">
        <v>206</v>
      </c>
      <c r="C30" s="36" t="s">
        <v>98</v>
      </c>
      <c r="D30" s="35" t="s">
        <v>200</v>
      </c>
      <c r="E30" s="28">
        <f>SUM(LARGE((H30,J30,L30,R30,N30,P30),1),LARGE((H30,J30,L30,R30,N30,P30),2),LARGE((H30,J30,L30,R30,N30,P30),3),LARGE((H30,J30,L30,R30,N30,P30),4),LARGE((H30,J30,L30,R30,N30,P30),5))</f>
        <v>708.6666666666667</v>
      </c>
      <c r="F30" s="29">
        <f t="shared" si="0"/>
        <v>708.6666666666667</v>
      </c>
      <c r="G30" s="62">
        <v>20</v>
      </c>
      <c r="H30" s="8">
        <f t="shared" si="1"/>
        <v>216.66666666666669</v>
      </c>
      <c r="I30" s="21"/>
      <c r="J30" s="9">
        <f t="shared" si="2"/>
        <v>0</v>
      </c>
      <c r="K30" s="24"/>
      <c r="L30" s="8">
        <f t="shared" si="3"/>
        <v>0</v>
      </c>
      <c r="M30" s="21">
        <v>25</v>
      </c>
      <c r="N30" s="9">
        <f t="shared" si="4"/>
        <v>192</v>
      </c>
      <c r="O30" s="24"/>
      <c r="P30" s="8">
        <f t="shared" si="5"/>
        <v>0</v>
      </c>
      <c r="Q30" s="24">
        <v>13</v>
      </c>
      <c r="R30" s="8">
        <f t="shared" si="6"/>
        <v>300</v>
      </c>
      <c r="S30" s="17"/>
      <c r="T30" s="10"/>
      <c r="U30" s="10"/>
    </row>
    <row r="31" spans="1:21" ht="15">
      <c r="A31" s="39">
        <v>25</v>
      </c>
      <c r="B31" s="37" t="s">
        <v>410</v>
      </c>
      <c r="C31" s="36" t="s">
        <v>411</v>
      </c>
      <c r="D31" s="35" t="s">
        <v>44</v>
      </c>
      <c r="E31" s="28">
        <f>SUM(LARGE((H31,J31,L31,R31,N31,P31),1),LARGE((H31,J31,L31,R31,N31,P31),2),LARGE((H31,J31,L31,R31,N31,P31),3),LARGE((H31,J31,L31,R31,N31,P31),4),LARGE((H31,J31,L31,R31,N31,P31),5))</f>
        <v>630.1052631578948</v>
      </c>
      <c r="F31" s="29">
        <f t="shared" si="0"/>
        <v>630.1052631578948</v>
      </c>
      <c r="G31" s="62"/>
      <c r="H31" s="8">
        <f t="shared" si="1"/>
        <v>0</v>
      </c>
      <c r="I31" s="21">
        <v>15</v>
      </c>
      <c r="J31" s="9">
        <f t="shared" si="2"/>
        <v>342.10526315789474</v>
      </c>
      <c r="K31" s="24"/>
      <c r="L31" s="8">
        <f t="shared" si="3"/>
        <v>0</v>
      </c>
      <c r="M31" s="21">
        <v>22</v>
      </c>
      <c r="N31" s="9">
        <f t="shared" si="4"/>
        <v>288</v>
      </c>
      <c r="O31" s="24"/>
      <c r="P31" s="8">
        <f t="shared" si="5"/>
        <v>0</v>
      </c>
      <c r="Q31" s="24"/>
      <c r="R31" s="8">
        <f t="shared" si="6"/>
        <v>0</v>
      </c>
      <c r="S31" s="17"/>
      <c r="T31" s="10"/>
      <c r="U31" s="10"/>
    </row>
    <row r="32" spans="1:21" ht="15">
      <c r="A32" s="39">
        <v>26</v>
      </c>
      <c r="B32" s="37" t="s">
        <v>408</v>
      </c>
      <c r="C32" s="36" t="s">
        <v>409</v>
      </c>
      <c r="D32" s="35" t="s">
        <v>45</v>
      </c>
      <c r="E32" s="28">
        <f>SUM(LARGE((H32,J32,L32,R32,N32,P32),1),LARGE((H32,J32,L32,R32,N32,P32),2),LARGE((H32,J32,L32,R32,N32,P32),3),LARGE((H32,J32,L32,R32,N32,P32),4),LARGE((H32,J32,L32,R32,N32,P32),5))</f>
        <v>581.578947368421</v>
      </c>
      <c r="F32" s="29">
        <f t="shared" si="0"/>
        <v>581.578947368421</v>
      </c>
      <c r="G32" s="62"/>
      <c r="H32" s="8">
        <f t="shared" si="1"/>
        <v>0</v>
      </c>
      <c r="I32" s="21">
        <v>8</v>
      </c>
      <c r="J32" s="9">
        <f t="shared" si="2"/>
        <v>581.578947368421</v>
      </c>
      <c r="K32" s="24"/>
      <c r="L32" s="8">
        <f t="shared" si="3"/>
        <v>0</v>
      </c>
      <c r="M32" s="21"/>
      <c r="N32" s="9">
        <f t="shared" si="4"/>
        <v>0</v>
      </c>
      <c r="O32" s="24"/>
      <c r="P32" s="8">
        <f t="shared" si="5"/>
        <v>0</v>
      </c>
      <c r="Q32" s="24"/>
      <c r="R32" s="8">
        <f t="shared" si="6"/>
        <v>0</v>
      </c>
      <c r="S32" s="17"/>
      <c r="T32" s="10"/>
      <c r="U32" s="10"/>
    </row>
    <row r="33" spans="1:21" ht="15">
      <c r="A33" s="39">
        <v>27</v>
      </c>
      <c r="B33" s="37" t="s">
        <v>358</v>
      </c>
      <c r="C33" s="36" t="s">
        <v>106</v>
      </c>
      <c r="D33" s="35" t="s">
        <v>96</v>
      </c>
      <c r="E33" s="28">
        <f>SUM(LARGE((H33,J33,L33,R33,N33,P33),1),LARGE((H33,J33,L33,R33,N33,P33),2),LARGE((H33,J33,L33,R33,N33,P33),3),LARGE((H33,J33,L33,R33,N33,P33),4),LARGE((H33,J33,L33,R33,N33,P33),5))</f>
        <v>514.7869674185464</v>
      </c>
      <c r="F33" s="29">
        <f t="shared" si="0"/>
        <v>514.7869674185464</v>
      </c>
      <c r="G33" s="62">
        <v>17</v>
      </c>
      <c r="H33" s="8">
        <f t="shared" si="1"/>
        <v>309.5238095238095</v>
      </c>
      <c r="I33" s="21">
        <v>19</v>
      </c>
      <c r="J33" s="9">
        <f t="shared" si="2"/>
        <v>205.26315789473688</v>
      </c>
      <c r="K33" s="24"/>
      <c r="L33" s="8">
        <f t="shared" si="3"/>
        <v>0</v>
      </c>
      <c r="M33" s="21"/>
      <c r="N33" s="9">
        <f t="shared" si="4"/>
        <v>0</v>
      </c>
      <c r="O33" s="24"/>
      <c r="P33" s="8">
        <f t="shared" si="5"/>
        <v>0</v>
      </c>
      <c r="Q33" s="24"/>
      <c r="R33" s="8">
        <f t="shared" si="6"/>
        <v>0</v>
      </c>
      <c r="S33" s="17"/>
      <c r="T33" s="10"/>
      <c r="U33" s="10"/>
    </row>
    <row r="34" spans="1:21" ht="15">
      <c r="A34" s="39">
        <v>28</v>
      </c>
      <c r="B34" s="37" t="s">
        <v>359</v>
      </c>
      <c r="C34" s="36" t="s">
        <v>360</v>
      </c>
      <c r="D34" s="35" t="s">
        <v>55</v>
      </c>
      <c r="E34" s="28">
        <f>SUM(LARGE((H34,J34,L34,R34,N34,P34),1),LARGE((H34,J34,L34,R34,N34,P34),2),LARGE((H34,J34,L34,R34,N34,P34),3),LARGE((H34,J34,L34,R34,N34,P34),4),LARGE((H34,J34,L34,R34,N34,P34),5))</f>
        <v>487.09273182957395</v>
      </c>
      <c r="F34" s="29">
        <f t="shared" si="0"/>
        <v>487.09273182957395</v>
      </c>
      <c r="G34" s="62">
        <v>19</v>
      </c>
      <c r="H34" s="8">
        <f t="shared" si="1"/>
        <v>247.6190476190476</v>
      </c>
      <c r="I34" s="21">
        <v>18</v>
      </c>
      <c r="J34" s="9">
        <f t="shared" si="2"/>
        <v>239.47368421052636</v>
      </c>
      <c r="K34" s="24"/>
      <c r="L34" s="8">
        <f t="shared" si="3"/>
        <v>0</v>
      </c>
      <c r="M34" s="21"/>
      <c r="N34" s="9">
        <f t="shared" si="4"/>
        <v>0</v>
      </c>
      <c r="O34" s="24"/>
      <c r="P34" s="8">
        <f t="shared" si="5"/>
        <v>0</v>
      </c>
      <c r="Q34" s="24"/>
      <c r="R34" s="8">
        <f t="shared" si="6"/>
        <v>0</v>
      </c>
      <c r="S34" s="17"/>
      <c r="T34" s="10"/>
      <c r="U34" s="10"/>
    </row>
    <row r="35" spans="1:21" ht="15">
      <c r="A35" s="39">
        <v>29</v>
      </c>
      <c r="B35" s="37" t="s">
        <v>105</v>
      </c>
      <c r="C35" s="36" t="s">
        <v>487</v>
      </c>
      <c r="D35" s="35" t="s">
        <v>155</v>
      </c>
      <c r="E35" s="28">
        <f>SUM(LARGE((H35,J35,L35,R35,N35,P35),1),LARGE((H35,J35,L35,R35,N35,P35),2),LARGE((H35,J35,L35,R35,N35,P35),3),LARGE((H35,J35,L35,R35,N35,P35),4),LARGE((H35,J35,L35,R35,N35,P35),5))</f>
        <v>416</v>
      </c>
      <c r="F35" s="29">
        <f t="shared" si="0"/>
        <v>416</v>
      </c>
      <c r="G35" s="62"/>
      <c r="H35" s="8">
        <f t="shared" si="1"/>
        <v>0</v>
      </c>
      <c r="I35" s="21"/>
      <c r="J35" s="9">
        <f t="shared" si="2"/>
        <v>0</v>
      </c>
      <c r="K35" s="24"/>
      <c r="L35" s="8">
        <f t="shared" si="3"/>
        <v>0</v>
      </c>
      <c r="M35" s="21">
        <v>18</v>
      </c>
      <c r="N35" s="9">
        <f t="shared" si="4"/>
        <v>416</v>
      </c>
      <c r="O35" s="24"/>
      <c r="P35" s="8">
        <f t="shared" si="5"/>
        <v>0</v>
      </c>
      <c r="Q35" s="24"/>
      <c r="R35" s="8">
        <f t="shared" si="6"/>
        <v>0</v>
      </c>
      <c r="S35" s="17"/>
      <c r="T35" s="10"/>
      <c r="U35" s="10"/>
    </row>
    <row r="36" spans="1:21" ht="15">
      <c r="A36" s="39">
        <v>30</v>
      </c>
      <c r="B36" s="37" t="s">
        <v>361</v>
      </c>
      <c r="C36" s="36" t="s">
        <v>164</v>
      </c>
      <c r="D36" s="35" t="s">
        <v>200</v>
      </c>
      <c r="E36" s="28">
        <f>SUM(LARGE((H36,J36,L36,R36,N36,P36),1),LARGE((H36,J36,L36,R36,N36,P36),2),LARGE((H36,J36,L36,R36,N36,P36),3),LARGE((H36,J36,L36,R36,N36,P36),4),LARGE((H36,J36,L36,R36,N36,P36),5))</f>
        <v>409.7142857142857</v>
      </c>
      <c r="F36" s="29">
        <f t="shared" si="0"/>
        <v>409.7142857142857</v>
      </c>
      <c r="G36" s="62">
        <v>21</v>
      </c>
      <c r="H36" s="8">
        <f t="shared" si="1"/>
        <v>185.71428571428572</v>
      </c>
      <c r="I36" s="21"/>
      <c r="J36" s="9">
        <f t="shared" si="2"/>
        <v>0</v>
      </c>
      <c r="K36" s="24"/>
      <c r="L36" s="8">
        <f t="shared" si="3"/>
        <v>0</v>
      </c>
      <c r="M36" s="21">
        <v>24</v>
      </c>
      <c r="N36" s="9">
        <f t="shared" si="4"/>
        <v>224</v>
      </c>
      <c r="O36" s="24"/>
      <c r="P36" s="8">
        <f t="shared" si="5"/>
        <v>0</v>
      </c>
      <c r="Q36" s="24"/>
      <c r="R36" s="8">
        <f t="shared" si="6"/>
        <v>0</v>
      </c>
      <c r="S36" s="17"/>
      <c r="T36" s="10"/>
      <c r="U36" s="10"/>
    </row>
    <row r="37" spans="1:21" ht="15">
      <c r="A37" s="39">
        <v>31</v>
      </c>
      <c r="B37" s="37" t="s">
        <v>488</v>
      </c>
      <c r="C37" s="36" t="s">
        <v>47</v>
      </c>
      <c r="D37" s="35" t="s">
        <v>45</v>
      </c>
      <c r="E37" s="28">
        <f>SUM(LARGE((H37,J37,L37,R37,N37,P37),1),LARGE((H37,J37,L37,R37,N37,P37),2),LARGE((H37,J37,L37,R37,N37,P37),3),LARGE((H37,J37,L37,R37,N37,P37),4),LARGE((H37,J37,L37,R37,N37,P37),5))</f>
        <v>384</v>
      </c>
      <c r="F37" s="29">
        <f t="shared" si="0"/>
        <v>384</v>
      </c>
      <c r="G37" s="62"/>
      <c r="H37" s="8">
        <f t="shared" si="1"/>
        <v>0</v>
      </c>
      <c r="I37" s="21"/>
      <c r="J37" s="9">
        <f t="shared" si="2"/>
        <v>0</v>
      </c>
      <c r="K37" s="24"/>
      <c r="L37" s="8">
        <f t="shared" si="3"/>
        <v>0</v>
      </c>
      <c r="M37" s="21">
        <v>19</v>
      </c>
      <c r="N37" s="9">
        <f t="shared" si="4"/>
        <v>384</v>
      </c>
      <c r="O37" s="24"/>
      <c r="P37" s="8">
        <f t="shared" si="5"/>
        <v>0</v>
      </c>
      <c r="Q37" s="24"/>
      <c r="R37" s="8">
        <f t="shared" si="6"/>
        <v>0</v>
      </c>
      <c r="S37" s="17"/>
      <c r="T37" s="10"/>
      <c r="U37" s="10"/>
    </row>
    <row r="38" spans="1:21" ht="15">
      <c r="A38" s="39">
        <v>32</v>
      </c>
      <c r="B38" s="37" t="s">
        <v>412</v>
      </c>
      <c r="C38" s="36" t="s">
        <v>413</v>
      </c>
      <c r="D38" s="35" t="s">
        <v>391</v>
      </c>
      <c r="E38" s="28">
        <f>SUM(LARGE((H38,J38,L38,R38,N38,P38),1),LARGE((H38,J38,L38,R38,N38,P38),2),LARGE((H38,J38,L38,R38,N38,P38),3),LARGE((H38,J38,L38,R38,N38,P38),4),LARGE((H38,J38,L38,R38,N38,P38),5))</f>
        <v>307.89473684210526</v>
      </c>
      <c r="F38" s="29">
        <f t="shared" si="0"/>
        <v>307.89473684210526</v>
      </c>
      <c r="G38" s="62"/>
      <c r="H38" s="8">
        <f t="shared" si="1"/>
        <v>0</v>
      </c>
      <c r="I38" s="21">
        <v>16</v>
      </c>
      <c r="J38" s="9">
        <f t="shared" si="2"/>
        <v>307.89473684210526</v>
      </c>
      <c r="K38" s="24"/>
      <c r="L38" s="8">
        <f t="shared" si="3"/>
        <v>0</v>
      </c>
      <c r="M38" s="21"/>
      <c r="N38" s="9">
        <f t="shared" si="4"/>
        <v>0</v>
      </c>
      <c r="O38" s="24"/>
      <c r="P38" s="8">
        <f t="shared" si="5"/>
        <v>0</v>
      </c>
      <c r="Q38" s="24"/>
      <c r="R38" s="8">
        <f t="shared" si="6"/>
        <v>0</v>
      </c>
      <c r="S38" s="17"/>
      <c r="T38" s="10"/>
      <c r="U38" s="10"/>
    </row>
    <row r="39" spans="1:21" ht="15">
      <c r="A39" s="39">
        <v>33</v>
      </c>
      <c r="B39" s="37" t="s">
        <v>192</v>
      </c>
      <c r="C39" s="36" t="s">
        <v>197</v>
      </c>
      <c r="D39" s="35" t="s">
        <v>44</v>
      </c>
      <c r="E39" s="28">
        <f>SUM(LARGE((H39,J39,L39,R39,N39,P39),1),LARGE((H39,J39,L39,R39,N39,P39),2),LARGE((H39,J39,L39,R39,N39,P39),3),LARGE((H39,J39,L39,R39,N39,P39),4),LARGE((H39,J39,L39,R39,N39,P39),5))</f>
        <v>278.57142857142856</v>
      </c>
      <c r="F39" s="29">
        <f t="shared" si="0"/>
        <v>278.57142857142856</v>
      </c>
      <c r="G39" s="62">
        <v>18</v>
      </c>
      <c r="H39" s="8">
        <f t="shared" si="1"/>
        <v>278.57142857142856</v>
      </c>
      <c r="I39" s="21"/>
      <c r="J39" s="9">
        <f t="shared" si="2"/>
        <v>0</v>
      </c>
      <c r="K39" s="24"/>
      <c r="L39" s="8">
        <f t="shared" si="3"/>
        <v>0</v>
      </c>
      <c r="M39" s="21"/>
      <c r="N39" s="9">
        <f t="shared" si="4"/>
        <v>0</v>
      </c>
      <c r="O39" s="24"/>
      <c r="P39" s="8">
        <f t="shared" si="5"/>
        <v>0</v>
      </c>
      <c r="Q39" s="24"/>
      <c r="R39" s="8">
        <f t="shared" si="6"/>
        <v>0</v>
      </c>
      <c r="S39" s="17"/>
      <c r="T39" s="10"/>
      <c r="U39" s="10"/>
    </row>
    <row r="40" spans="1:21" ht="15.75" thickBot="1">
      <c r="A40" s="95">
        <v>34</v>
      </c>
      <c r="B40" s="96" t="s">
        <v>414</v>
      </c>
      <c r="C40" s="97" t="s">
        <v>381</v>
      </c>
      <c r="D40" s="98" t="s">
        <v>60</v>
      </c>
      <c r="E40" s="99">
        <f>SUM(LARGE((H40,J40,L40,R40,N40,P40),1),LARGE((H40,J40,L40,R40,N40,P40),2),LARGE((H40,J40,L40,R40,N40,P40),3),LARGE((H40,J40,L40,R40,N40,P40),4),LARGE((H40,J40,L40,R40,N40,P40),5))</f>
        <v>273.6842105263158</v>
      </c>
      <c r="F40" s="100">
        <f t="shared" si="0"/>
        <v>273.6842105263158</v>
      </c>
      <c r="G40" s="110"/>
      <c r="H40" s="102">
        <f t="shared" si="1"/>
        <v>0</v>
      </c>
      <c r="I40" s="103">
        <v>17</v>
      </c>
      <c r="J40" s="104">
        <f t="shared" si="2"/>
        <v>273.6842105263158</v>
      </c>
      <c r="K40" s="105"/>
      <c r="L40" s="102">
        <f t="shared" si="3"/>
        <v>0</v>
      </c>
      <c r="M40" s="103"/>
      <c r="N40" s="104">
        <f t="shared" si="4"/>
        <v>0</v>
      </c>
      <c r="O40" s="105"/>
      <c r="P40" s="102">
        <f t="shared" si="5"/>
        <v>0</v>
      </c>
      <c r="Q40" s="105"/>
      <c r="R40" s="102">
        <f t="shared" si="6"/>
        <v>0</v>
      </c>
      <c r="S40" s="17"/>
      <c r="T40" s="10"/>
      <c r="U40" s="10"/>
    </row>
    <row r="41" spans="1:21" ht="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0"/>
      <c r="U41" s="10"/>
    </row>
    <row r="42" spans="1:21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0"/>
      <c r="U42" s="10"/>
    </row>
    <row r="43" spans="1:21" ht="1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0"/>
      <c r="U43" s="10"/>
    </row>
    <row r="44" spans="1:21" ht="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0"/>
      <c r="U44" s="10"/>
    </row>
    <row r="45" spans="1:21" ht="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0"/>
      <c r="U45" s="10"/>
    </row>
    <row r="46" spans="1:2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0"/>
      <c r="U46" s="10"/>
    </row>
    <row r="47" spans="1:21" ht="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0"/>
      <c r="U47" s="10"/>
    </row>
    <row r="48" spans="1:21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0"/>
      <c r="U48" s="10"/>
    </row>
    <row r="49" spans="1:21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0"/>
      <c r="U49" s="10"/>
    </row>
    <row r="50" spans="1:21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0"/>
      <c r="U50" s="10"/>
    </row>
    <row r="51" spans="1:21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0"/>
      <c r="U51" s="10"/>
    </row>
    <row r="52" spans="1:21" ht="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0"/>
      <c r="U52" s="10"/>
    </row>
    <row r="53" spans="1:21" ht="1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0"/>
      <c r="U53" s="10"/>
    </row>
    <row r="54" spans="1:21" ht="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0"/>
      <c r="U54" s="10"/>
    </row>
    <row r="55" spans="1:21" ht="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0"/>
      <c r="U55" s="10"/>
    </row>
    <row r="56" spans="1:21" ht="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0"/>
      <c r="U56" s="10"/>
    </row>
    <row r="57" spans="1:21" ht="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0"/>
      <c r="U57" s="10"/>
    </row>
    <row r="58" spans="1:2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0"/>
      <c r="U58" s="10"/>
    </row>
    <row r="59" spans="1:21" ht="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0"/>
      <c r="U59" s="10"/>
    </row>
    <row r="60" spans="1:2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0"/>
      <c r="U60" s="10"/>
    </row>
    <row r="61" spans="1:21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0"/>
      <c r="U61" s="10"/>
    </row>
    <row r="62" spans="1:21" ht="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0"/>
      <c r="U62" s="10"/>
    </row>
    <row r="63" spans="1:21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0"/>
      <c r="U63" s="10"/>
    </row>
    <row r="64" spans="1:21" ht="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0"/>
      <c r="U64" s="10"/>
    </row>
    <row r="65" spans="1:21" ht="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0"/>
      <c r="U65" s="10"/>
    </row>
    <row r="66" spans="1:21" ht="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0"/>
      <c r="U66" s="10"/>
    </row>
    <row r="67" spans="1:21" ht="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0"/>
      <c r="U67" s="10"/>
    </row>
    <row r="68" spans="1:21" ht="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0"/>
      <c r="U68" s="10"/>
    </row>
    <row r="69" spans="1:21" ht="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0"/>
      <c r="U69" s="10"/>
    </row>
    <row r="70" spans="1:21" ht="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0"/>
      <c r="U70" s="10"/>
    </row>
    <row r="71" spans="1:21" ht="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0"/>
      <c r="U71" s="10"/>
    </row>
    <row r="72" spans="1:21" ht="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0"/>
      <c r="U72" s="10"/>
    </row>
    <row r="73" spans="1:21" ht="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0"/>
      <c r="U73" s="10"/>
    </row>
    <row r="74" spans="1:21" ht="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0"/>
      <c r="U74" s="10"/>
    </row>
    <row r="75" spans="1:21" ht="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0"/>
      <c r="U75" s="10"/>
    </row>
    <row r="76" spans="1:21" ht="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0"/>
      <c r="U76" s="10"/>
    </row>
    <row r="77" spans="1:21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0"/>
      <c r="U77" s="10"/>
    </row>
    <row r="78" spans="1:21" ht="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0"/>
      <c r="U78" s="10"/>
    </row>
    <row r="79" spans="1:21" ht="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0"/>
      <c r="U79" s="10"/>
    </row>
    <row r="80" spans="1:21" ht="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0"/>
      <c r="U80" s="10"/>
    </row>
    <row r="81" spans="1:21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0"/>
      <c r="U81" s="10"/>
    </row>
    <row r="82" spans="1:21" ht="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0"/>
      <c r="U82" s="10"/>
    </row>
    <row r="83" spans="1:21" ht="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0"/>
      <c r="U83" s="10"/>
    </row>
    <row r="84" spans="1:21" ht="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0"/>
      <c r="U84" s="10"/>
    </row>
    <row r="85" spans="1:21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0"/>
      <c r="U85" s="10"/>
    </row>
    <row r="86" spans="1:21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0"/>
      <c r="U86" s="10"/>
    </row>
    <row r="87" spans="1:21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0"/>
      <c r="U87" s="10"/>
    </row>
    <row r="88" spans="1:21" ht="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0"/>
      <c r="U88" s="10"/>
    </row>
    <row r="89" spans="1:21" ht="1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0"/>
      <c r="U89" s="10"/>
    </row>
    <row r="90" spans="1:21" ht="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0"/>
      <c r="U90" s="10"/>
    </row>
    <row r="91" spans="1:21" ht="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0"/>
      <c r="U91" s="10"/>
    </row>
    <row r="92" spans="1:21" ht="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0"/>
      <c r="U92" s="10"/>
    </row>
    <row r="93" spans="1:21" ht="1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0"/>
      <c r="U93" s="10"/>
    </row>
    <row r="94" spans="1:21" ht="1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0"/>
      <c r="U94" s="10"/>
    </row>
    <row r="95" spans="1:21" ht="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0"/>
      <c r="U95" s="10"/>
    </row>
    <row r="96" spans="1:21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0"/>
      <c r="U96" s="10"/>
    </row>
    <row r="97" spans="1:21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0"/>
      <c r="U97" s="10"/>
    </row>
    <row r="98" spans="1:21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0"/>
      <c r="U98" s="10"/>
    </row>
    <row r="99" spans="1:21" ht="1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0"/>
      <c r="U99" s="10"/>
    </row>
    <row r="100" spans="1:21" ht="1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0"/>
      <c r="U100" s="10"/>
    </row>
    <row r="101" spans="1:21" ht="1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0"/>
      <c r="U101" s="10"/>
    </row>
    <row r="102" spans="1:21" ht="1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0"/>
      <c r="U102" s="10"/>
    </row>
    <row r="103" spans="1:21" ht="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0"/>
      <c r="U103" s="10"/>
    </row>
    <row r="104" spans="1:21" ht="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0"/>
      <c r="U104" s="10"/>
    </row>
    <row r="105" spans="1:21" ht="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0"/>
      <c r="U105" s="10"/>
    </row>
    <row r="106" spans="1:21" ht="1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0"/>
      <c r="U106" s="10"/>
    </row>
    <row r="107" spans="1:21" ht="1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0"/>
      <c r="U107" s="10"/>
    </row>
    <row r="108" spans="1:21" ht="1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0"/>
      <c r="U108" s="10"/>
    </row>
    <row r="109" spans="1:21" ht="1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0"/>
      <c r="U109" s="10"/>
    </row>
    <row r="110" spans="1:21" ht="1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0"/>
      <c r="U110" s="10"/>
    </row>
    <row r="111" spans="1:21" ht="1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0"/>
      <c r="U111" s="10"/>
    </row>
    <row r="112" spans="1:21" ht="1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0"/>
      <c r="U112" s="10"/>
    </row>
    <row r="113" spans="1:21" ht="1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0"/>
      <c r="U113" s="10"/>
    </row>
    <row r="114" spans="1:21" ht="1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0"/>
      <c r="U114" s="10"/>
    </row>
    <row r="115" spans="1:21" ht="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0"/>
      <c r="U115" s="10"/>
    </row>
    <row r="116" spans="1:21" ht="1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0"/>
      <c r="U116" s="10"/>
    </row>
    <row r="117" spans="1:21" ht="1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0"/>
      <c r="U117" s="10"/>
    </row>
    <row r="118" spans="1:21" ht="1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0"/>
      <c r="U118" s="10"/>
    </row>
    <row r="119" spans="1:21" ht="1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0"/>
      <c r="U119" s="10"/>
    </row>
    <row r="120" spans="1:21" ht="1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0"/>
      <c r="U120" s="10"/>
    </row>
    <row r="121" spans="1:21" ht="1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0"/>
      <c r="U121" s="10"/>
    </row>
    <row r="122" spans="1:21" ht="1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0"/>
      <c r="U122" s="10"/>
    </row>
    <row r="123" spans="1:21" ht="1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0"/>
      <c r="U123" s="10"/>
    </row>
    <row r="124" spans="1:21" ht="1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0"/>
      <c r="U124" s="10"/>
    </row>
    <row r="125" spans="1:21" ht="1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0"/>
      <c r="U125" s="10"/>
    </row>
    <row r="126" spans="1:21" ht="1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0"/>
      <c r="U126" s="10"/>
    </row>
    <row r="127" spans="1:21" ht="1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0"/>
      <c r="U127" s="10"/>
    </row>
    <row r="128" spans="1:21" ht="1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0"/>
      <c r="U128" s="10"/>
    </row>
    <row r="129" spans="1:21" ht="1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0"/>
      <c r="U129" s="10"/>
    </row>
    <row r="130" spans="1:21" ht="1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0"/>
      <c r="U130" s="10"/>
    </row>
    <row r="131" spans="1:21" ht="1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0"/>
      <c r="U131" s="10"/>
    </row>
    <row r="132" spans="1:21" ht="1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0"/>
      <c r="U132" s="10"/>
    </row>
    <row r="133" spans="1:21" ht="1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0"/>
      <c r="U133" s="10"/>
    </row>
    <row r="134" spans="1:21" ht="1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0"/>
      <c r="U134" s="10"/>
    </row>
    <row r="135" spans="1:21" ht="1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0"/>
      <c r="U135" s="10"/>
    </row>
    <row r="136" spans="1:21" ht="1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0"/>
      <c r="U136" s="10"/>
    </row>
    <row r="137" spans="1:21" ht="1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0"/>
      <c r="U137" s="10"/>
    </row>
    <row r="138" spans="1:21" ht="1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0"/>
      <c r="U138" s="10"/>
    </row>
    <row r="139" spans="1:21" ht="1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0"/>
      <c r="U139" s="10"/>
    </row>
    <row r="140" spans="1:21" ht="1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0"/>
      <c r="U140" s="10"/>
    </row>
    <row r="141" spans="1:21" ht="1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0"/>
      <c r="U141" s="10"/>
    </row>
    <row r="142" spans="1:21" ht="1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0"/>
      <c r="U142" s="10"/>
    </row>
    <row r="143" spans="1:21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0"/>
      <c r="U143" s="10"/>
    </row>
    <row r="144" spans="1:21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0"/>
      <c r="U144" s="10"/>
    </row>
    <row r="145" spans="1:21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0"/>
      <c r="U145" s="10"/>
    </row>
    <row r="146" spans="1:21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0"/>
      <c r="U146" s="10"/>
    </row>
    <row r="147" spans="1:21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0"/>
      <c r="U147" s="10"/>
    </row>
    <row r="148" spans="1:21" ht="1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0"/>
      <c r="U148" s="10"/>
    </row>
    <row r="149" spans="1:21" ht="1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0"/>
      <c r="U149" s="10"/>
    </row>
    <row r="150" spans="1:21" ht="1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0"/>
      <c r="U150" s="10"/>
    </row>
    <row r="151" spans="1:21" ht="1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0"/>
      <c r="U151" s="10"/>
    </row>
    <row r="152" spans="1:21" ht="1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0"/>
      <c r="U152" s="10"/>
    </row>
    <row r="153" spans="1:21" ht="1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0"/>
      <c r="U153" s="10"/>
    </row>
    <row r="154" spans="1:21" ht="1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0"/>
      <c r="U154" s="10"/>
    </row>
    <row r="155" spans="1:21" ht="1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0"/>
      <c r="U155" s="10"/>
    </row>
    <row r="156" spans="1:21" ht="1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0"/>
      <c r="U156" s="10"/>
    </row>
    <row r="157" spans="1:21" ht="1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0"/>
      <c r="U157" s="10"/>
    </row>
    <row r="158" spans="1:21" ht="1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0"/>
      <c r="U158" s="10"/>
    </row>
    <row r="159" spans="1:21" ht="1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0"/>
      <c r="U159" s="10"/>
    </row>
    <row r="160" spans="1:21" ht="1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0"/>
      <c r="U160" s="10"/>
    </row>
    <row r="161" spans="1:21" ht="1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0"/>
      <c r="U161" s="10"/>
    </row>
    <row r="162" spans="1:21" ht="1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0"/>
      <c r="U162" s="10"/>
    </row>
    <row r="163" spans="1:21" ht="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0"/>
      <c r="U163" s="10"/>
    </row>
    <row r="164" spans="1:21" ht="1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0"/>
      <c r="U164" s="10"/>
    </row>
    <row r="165" spans="1:21" ht="1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0"/>
      <c r="U165" s="10"/>
    </row>
    <row r="166" spans="1:21" ht="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0"/>
      <c r="U166" s="10"/>
    </row>
    <row r="167" spans="1:21" ht="1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0"/>
      <c r="U167" s="10"/>
    </row>
    <row r="168" spans="1:21" ht="1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0"/>
      <c r="U168" s="10"/>
    </row>
    <row r="169" spans="1:21" ht="1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0"/>
      <c r="U169" s="10"/>
    </row>
    <row r="170" spans="1:21" ht="1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0"/>
      <c r="U170" s="10"/>
    </row>
    <row r="171" spans="1:21" ht="1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0"/>
      <c r="U171" s="10"/>
    </row>
    <row r="172" spans="1:21" ht="1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0"/>
      <c r="U172" s="10"/>
    </row>
    <row r="173" spans="1:21" ht="1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0"/>
      <c r="U173" s="10"/>
    </row>
    <row r="174" spans="1:21" ht="1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0"/>
      <c r="U174" s="10"/>
    </row>
    <row r="175" spans="1:21" ht="1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0"/>
      <c r="U175" s="10"/>
    </row>
    <row r="176" spans="1:21" ht="1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0"/>
      <c r="U176" s="10"/>
    </row>
    <row r="177" spans="1:21" ht="1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0"/>
      <c r="U177" s="10"/>
    </row>
    <row r="178" spans="1:21" ht="1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0"/>
      <c r="U178" s="10"/>
    </row>
    <row r="179" spans="1:21" ht="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0"/>
      <c r="U179" s="10"/>
    </row>
    <row r="180" spans="1:21" ht="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0"/>
      <c r="U180" s="10"/>
    </row>
    <row r="181" spans="1:21" ht="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0"/>
      <c r="U181" s="10"/>
    </row>
    <row r="182" spans="1:21" ht="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0"/>
      <c r="U182" s="10"/>
    </row>
    <row r="183" spans="1:21" ht="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0"/>
      <c r="U183" s="10"/>
    </row>
    <row r="184" spans="1:21" ht="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0"/>
      <c r="U184" s="10"/>
    </row>
    <row r="185" spans="1:21" ht="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0"/>
      <c r="U185" s="10"/>
    </row>
    <row r="186" spans="1:21" ht="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0"/>
      <c r="U186" s="10"/>
    </row>
    <row r="187" spans="1:21" ht="1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0"/>
      <c r="U187" s="10"/>
    </row>
    <row r="188" spans="1:21" ht="1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0"/>
      <c r="U188" s="10"/>
    </row>
    <row r="189" spans="1:21" ht="1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0"/>
      <c r="U189" s="10"/>
    </row>
    <row r="190" spans="1:21" ht="1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0"/>
      <c r="U190" s="10"/>
    </row>
    <row r="191" spans="1:21" ht="1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0"/>
      <c r="U191" s="10"/>
    </row>
    <row r="192" spans="1:21" ht="1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0"/>
      <c r="U192" s="10"/>
    </row>
    <row r="193" spans="1:21" ht="1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0"/>
      <c r="U193" s="10"/>
    </row>
    <row r="194" spans="1:21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0"/>
      <c r="U194" s="10"/>
    </row>
    <row r="195" spans="1:21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0"/>
      <c r="U195" s="10"/>
    </row>
    <row r="196" spans="1:21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0"/>
      <c r="U196" s="10"/>
    </row>
    <row r="197" spans="1:21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0"/>
      <c r="U197" s="10"/>
    </row>
    <row r="198" spans="1:21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0"/>
      <c r="U198" s="10"/>
    </row>
    <row r="199" spans="1:21" ht="1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0"/>
      <c r="U199" s="10"/>
    </row>
    <row r="200" spans="1:21" ht="1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0"/>
      <c r="U200" s="10"/>
    </row>
    <row r="201" spans="1:21" ht="1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0"/>
      <c r="U201" s="10"/>
    </row>
    <row r="202" spans="1:21" ht="1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0"/>
      <c r="U202" s="10"/>
    </row>
    <row r="203" spans="1:21" ht="1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0"/>
      <c r="U203" s="10"/>
    </row>
    <row r="204" spans="1:21" ht="1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0"/>
      <c r="U204" s="10"/>
    </row>
    <row r="205" spans="1:21" ht="1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0"/>
      <c r="U205" s="10"/>
    </row>
    <row r="206" spans="1:21" ht="1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0"/>
      <c r="U206" s="10"/>
    </row>
    <row r="207" spans="1:21" ht="1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0"/>
      <c r="U207" s="10"/>
    </row>
    <row r="208" spans="1:21" ht="1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0"/>
      <c r="U208" s="10"/>
    </row>
    <row r="209" spans="1:21" ht="1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0"/>
      <c r="U209" s="10"/>
    </row>
    <row r="210" spans="1:21" ht="1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0"/>
      <c r="U210" s="10"/>
    </row>
    <row r="211" spans="1:21" ht="1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0"/>
      <c r="U211" s="10"/>
    </row>
    <row r="212" spans="1:21" ht="1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0"/>
      <c r="U212" s="10"/>
    </row>
    <row r="213" spans="1:21" ht="1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0"/>
      <c r="U213" s="10"/>
    </row>
    <row r="214" spans="1:21" ht="1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0"/>
      <c r="U214" s="10"/>
    </row>
    <row r="215" spans="1:21" ht="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0"/>
      <c r="U215" s="10"/>
    </row>
    <row r="216" spans="1:21" ht="1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0"/>
      <c r="U216" s="10"/>
    </row>
    <row r="217" spans="1:21" ht="1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0"/>
      <c r="U217" s="10"/>
    </row>
    <row r="218" spans="1:21" ht="1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0"/>
      <c r="U218" s="10"/>
    </row>
    <row r="219" spans="1:21" ht="1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0"/>
      <c r="U219" s="10"/>
    </row>
    <row r="220" spans="1:21" ht="1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0"/>
      <c r="U220" s="10"/>
    </row>
    <row r="221" spans="1:21" ht="1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0"/>
      <c r="U221" s="10"/>
    </row>
    <row r="222" spans="1:21" ht="1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0"/>
      <c r="U222" s="10"/>
    </row>
    <row r="223" spans="1:21" ht="1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0"/>
      <c r="U223" s="10"/>
    </row>
    <row r="224" spans="1:21" ht="1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0"/>
      <c r="U224" s="10"/>
    </row>
    <row r="225" spans="1:21" ht="1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0"/>
      <c r="U225" s="10"/>
    </row>
    <row r="226" spans="1:21" ht="1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0"/>
      <c r="U226" s="10"/>
    </row>
    <row r="227" spans="1:21" ht="1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0"/>
      <c r="U227" s="10"/>
    </row>
    <row r="228" spans="1:21" ht="1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0"/>
      <c r="U228" s="10"/>
    </row>
    <row r="229" spans="1:21" ht="1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0"/>
      <c r="U229" s="10"/>
    </row>
    <row r="230" spans="1:21" ht="1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0"/>
      <c r="U230" s="10"/>
    </row>
    <row r="231" spans="1:21" ht="1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0"/>
      <c r="U231" s="10"/>
    </row>
    <row r="232" spans="1:21" ht="1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0"/>
      <c r="U232" s="10"/>
    </row>
    <row r="233" spans="1:21" ht="1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0"/>
      <c r="U233" s="10"/>
    </row>
    <row r="234" spans="1:21" ht="1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0"/>
      <c r="U234" s="10"/>
    </row>
    <row r="235" spans="1:21" ht="1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0"/>
      <c r="U235" s="10"/>
    </row>
    <row r="236" spans="1:21" ht="1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0"/>
      <c r="U236" s="10"/>
    </row>
    <row r="237" spans="1:21" ht="1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0"/>
      <c r="U237" s="10"/>
    </row>
    <row r="238" spans="1:21" ht="1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0"/>
      <c r="U238" s="10"/>
    </row>
    <row r="239" spans="1:21" ht="1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0"/>
      <c r="U239" s="10"/>
    </row>
    <row r="240" spans="1:21" ht="1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0"/>
      <c r="U240" s="10"/>
    </row>
    <row r="241" spans="1:21" ht="1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0"/>
      <c r="U241" s="10"/>
    </row>
    <row r="242" spans="1:21" ht="1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0"/>
      <c r="U242" s="10"/>
    </row>
    <row r="243" spans="1:21" ht="1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0"/>
      <c r="U243" s="10"/>
    </row>
    <row r="244" spans="1:21" ht="1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0"/>
      <c r="U244" s="10"/>
    </row>
    <row r="245" spans="1:21" ht="1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0"/>
      <c r="U245" s="10"/>
    </row>
    <row r="246" spans="1:21" ht="1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0"/>
      <c r="U246" s="10"/>
    </row>
    <row r="247" spans="1:21" ht="1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0"/>
      <c r="U247" s="10"/>
    </row>
    <row r="248" spans="1:21" ht="1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0"/>
      <c r="U248" s="10"/>
    </row>
    <row r="249" spans="1:21" ht="1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0"/>
      <c r="U249" s="10"/>
    </row>
    <row r="250" spans="1:21" ht="1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0"/>
      <c r="U250" s="10"/>
    </row>
    <row r="251" spans="1:21" ht="1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0"/>
      <c r="U251" s="10"/>
    </row>
    <row r="252" spans="1:21" ht="1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0"/>
      <c r="U252" s="10"/>
    </row>
    <row r="253" spans="1:21" ht="1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0"/>
      <c r="U253" s="10"/>
    </row>
    <row r="254" spans="1:21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0"/>
      <c r="U254" s="10"/>
    </row>
    <row r="255" spans="1:21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0"/>
      <c r="U255" s="10"/>
    </row>
    <row r="256" spans="1:21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0"/>
      <c r="U256" s="10"/>
    </row>
    <row r="257" spans="1:21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0"/>
      <c r="U257" s="10"/>
    </row>
    <row r="258" spans="1:21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0"/>
      <c r="U258" s="10"/>
    </row>
    <row r="259" spans="1:21" ht="1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0"/>
      <c r="U259" s="10"/>
    </row>
    <row r="260" spans="1:21" ht="1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0"/>
      <c r="U260" s="10"/>
    </row>
    <row r="261" spans="1:21" ht="1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0"/>
      <c r="U261" s="10"/>
    </row>
    <row r="262" spans="1:21" ht="1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0"/>
      <c r="U262" s="10"/>
    </row>
    <row r="263" spans="1:21" ht="1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0"/>
      <c r="U263" s="10"/>
    </row>
    <row r="264" spans="1:21" ht="1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0"/>
      <c r="U264" s="10"/>
    </row>
    <row r="265" spans="1:21" ht="1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0"/>
      <c r="U265" s="10"/>
    </row>
    <row r="266" spans="1:21" ht="1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0"/>
      <c r="U266" s="10"/>
    </row>
    <row r="267" spans="1:21" ht="1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0"/>
      <c r="U267" s="10"/>
    </row>
    <row r="268" spans="1:21" ht="1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0"/>
      <c r="U268" s="10"/>
    </row>
    <row r="269" spans="1:21" ht="1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0"/>
      <c r="U269" s="10"/>
    </row>
    <row r="270" spans="1:21" ht="1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0"/>
      <c r="U270" s="10"/>
    </row>
    <row r="271" spans="1:21" ht="1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0"/>
      <c r="U271" s="10"/>
    </row>
    <row r="272" spans="1:21" ht="1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0"/>
      <c r="U272" s="10"/>
    </row>
    <row r="273" spans="1:21" ht="1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0"/>
      <c r="U273" s="10"/>
    </row>
    <row r="274" spans="1:21" ht="1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0"/>
      <c r="U274" s="10"/>
    </row>
    <row r="275" spans="1:21" ht="1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0"/>
      <c r="U275" s="10"/>
    </row>
    <row r="276" spans="1:21" ht="1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0"/>
      <c r="U276" s="10"/>
    </row>
    <row r="277" spans="1:21" ht="1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0"/>
      <c r="U277" s="10"/>
    </row>
    <row r="278" spans="1:21" ht="1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0"/>
      <c r="U278" s="10"/>
    </row>
    <row r="279" spans="1:21" ht="1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0"/>
      <c r="U279" s="10"/>
    </row>
    <row r="280" spans="1:21" ht="1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0"/>
      <c r="U280" s="10"/>
    </row>
    <row r="281" spans="1:21" ht="1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0"/>
      <c r="U281" s="10"/>
    </row>
    <row r="282" spans="1:21" ht="1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0"/>
      <c r="U282" s="10"/>
    </row>
    <row r="283" spans="1:21" ht="1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0"/>
      <c r="U283" s="10"/>
    </row>
    <row r="284" spans="1:21" ht="1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0"/>
      <c r="U284" s="10"/>
    </row>
    <row r="285" spans="1:21" ht="1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0"/>
      <c r="U285" s="10"/>
    </row>
    <row r="286" spans="1:21" ht="1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0"/>
      <c r="U286" s="10"/>
    </row>
    <row r="287" spans="1:21" ht="1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0"/>
      <c r="U287" s="10"/>
    </row>
    <row r="288" spans="1:21" ht="1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0"/>
      <c r="U288" s="10"/>
    </row>
    <row r="289" spans="1:21" ht="1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0"/>
      <c r="U289" s="10"/>
    </row>
    <row r="290" spans="1:21" ht="1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0"/>
      <c r="U290" s="10"/>
    </row>
    <row r="291" spans="1:21" ht="1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0"/>
      <c r="U291" s="10"/>
    </row>
    <row r="292" spans="1:21" ht="1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0"/>
      <c r="U292" s="10"/>
    </row>
    <row r="293" spans="1:21" ht="1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0"/>
      <c r="U293" s="10"/>
    </row>
    <row r="294" spans="1:21" ht="1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0"/>
      <c r="U294" s="10"/>
    </row>
    <row r="295" spans="1:21" ht="1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0"/>
      <c r="U295" s="10"/>
    </row>
    <row r="296" spans="1:21" ht="1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0"/>
      <c r="U296" s="10"/>
    </row>
    <row r="297" spans="1:21" ht="1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0"/>
      <c r="U297" s="10"/>
    </row>
    <row r="298" spans="1:21" ht="1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0"/>
      <c r="U298" s="10"/>
    </row>
    <row r="299" spans="1:21" ht="1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0"/>
      <c r="U299" s="10"/>
    </row>
    <row r="300" spans="1:21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0"/>
      <c r="U300" s="10"/>
    </row>
    <row r="301" spans="1:21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0"/>
      <c r="U301" s="10"/>
    </row>
    <row r="302" spans="1:21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0"/>
      <c r="U302" s="10"/>
    </row>
    <row r="303" spans="1:21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0"/>
      <c r="U303" s="10"/>
    </row>
    <row r="304" spans="1:21" ht="1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0"/>
      <c r="U304" s="10"/>
    </row>
    <row r="305" spans="1:21" ht="1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0"/>
      <c r="U305" s="10"/>
    </row>
    <row r="306" spans="1:21" ht="1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0"/>
      <c r="U306" s="10"/>
    </row>
    <row r="307" spans="1:21" ht="1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0"/>
      <c r="U307" s="10"/>
    </row>
    <row r="308" spans="1:21" ht="1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0"/>
      <c r="U308" s="10"/>
    </row>
    <row r="309" spans="1:21" ht="1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0"/>
      <c r="U309" s="10"/>
    </row>
    <row r="310" spans="1:21" ht="1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0"/>
      <c r="U310" s="10"/>
    </row>
    <row r="311" spans="1:21" ht="1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0"/>
      <c r="U311" s="10"/>
    </row>
    <row r="312" spans="1:21" ht="1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0"/>
      <c r="U312" s="10"/>
    </row>
    <row r="313" spans="1:21" ht="1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0"/>
      <c r="U313" s="10"/>
    </row>
    <row r="314" spans="1:21" ht="1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0"/>
      <c r="U314" s="10"/>
    </row>
    <row r="315" spans="1:21" ht="1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0"/>
      <c r="U315" s="10"/>
    </row>
    <row r="316" spans="1:21" ht="1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0"/>
      <c r="U316" s="10"/>
    </row>
    <row r="317" spans="1:21" ht="1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0"/>
      <c r="U317" s="10"/>
    </row>
    <row r="318" spans="1:21" ht="1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0"/>
      <c r="U318" s="10"/>
    </row>
    <row r="319" spans="1:21" ht="1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0"/>
      <c r="U319" s="10"/>
    </row>
    <row r="320" spans="1:21" ht="1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0"/>
      <c r="U320" s="10"/>
    </row>
    <row r="321" spans="1:21" ht="1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0"/>
      <c r="U321" s="10"/>
    </row>
    <row r="322" spans="1:21" ht="1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0"/>
      <c r="U322" s="10"/>
    </row>
    <row r="323" spans="1:21" ht="1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0"/>
      <c r="U323" s="10"/>
    </row>
    <row r="324" spans="1:21" ht="1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0"/>
      <c r="U324" s="10"/>
    </row>
    <row r="325" spans="1:21" ht="1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0"/>
      <c r="U325" s="10"/>
    </row>
    <row r="326" spans="1:21" ht="1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0"/>
      <c r="U326" s="10"/>
    </row>
    <row r="327" spans="1:21" ht="1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0"/>
      <c r="U327" s="10"/>
    </row>
    <row r="328" spans="1:21" ht="1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0"/>
      <c r="U328" s="10"/>
    </row>
    <row r="329" spans="1:21" ht="1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0"/>
      <c r="U329" s="10"/>
    </row>
    <row r="330" spans="1:21" ht="1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0"/>
      <c r="U330" s="10"/>
    </row>
    <row r="331" spans="1:21" ht="1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0"/>
      <c r="U331" s="10"/>
    </row>
    <row r="332" spans="1:21" ht="1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0"/>
      <c r="U332" s="10"/>
    </row>
    <row r="333" spans="1:21" ht="1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0"/>
      <c r="U333" s="10"/>
    </row>
    <row r="334" spans="1:21" ht="1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0"/>
      <c r="U334" s="10"/>
    </row>
    <row r="335" spans="1:21" ht="1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0"/>
      <c r="U335" s="10"/>
    </row>
    <row r="336" spans="1:21" ht="1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0"/>
      <c r="U336" s="10"/>
    </row>
    <row r="337" spans="1:21" ht="1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0"/>
      <c r="U337" s="10"/>
    </row>
    <row r="338" spans="1:21" ht="1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0"/>
      <c r="U338" s="10"/>
    </row>
    <row r="339" spans="1:21" ht="1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0"/>
      <c r="U339" s="10"/>
    </row>
    <row r="340" spans="1:21" ht="1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0"/>
      <c r="U340" s="10"/>
    </row>
    <row r="341" spans="1:21" ht="1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0"/>
      <c r="U341" s="10"/>
    </row>
    <row r="342" spans="1:21" ht="1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0"/>
      <c r="U342" s="10"/>
    </row>
    <row r="343" spans="1:21" ht="1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0"/>
      <c r="U343" s="10"/>
    </row>
    <row r="344" spans="1:21" ht="1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0"/>
      <c r="U344" s="10"/>
    </row>
    <row r="345" spans="1:21" ht="1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0"/>
      <c r="U345" s="10"/>
    </row>
    <row r="346" spans="1:21" ht="1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0"/>
      <c r="U346" s="10"/>
    </row>
    <row r="347" spans="1:21" ht="1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0"/>
      <c r="U347" s="10"/>
    </row>
    <row r="348" spans="1:21" ht="1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0"/>
      <c r="U348" s="10"/>
    </row>
    <row r="349" spans="1:21" ht="1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0"/>
      <c r="U349" s="10"/>
    </row>
    <row r="350" spans="1:21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0"/>
      <c r="U350" s="10"/>
    </row>
    <row r="351" spans="1:21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0"/>
      <c r="U351" s="10"/>
    </row>
    <row r="352" spans="1:21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0"/>
      <c r="U352" s="10"/>
    </row>
    <row r="353" spans="1:21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0"/>
      <c r="U353" s="10"/>
    </row>
    <row r="354" spans="1:21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0"/>
      <c r="U354" s="10"/>
    </row>
    <row r="355" spans="1:21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0"/>
      <c r="U355" s="10"/>
    </row>
    <row r="356" spans="1:21" ht="1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0"/>
      <c r="U356" s="10"/>
    </row>
    <row r="357" spans="1:21" ht="1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0"/>
      <c r="U357" s="10"/>
    </row>
    <row r="358" spans="1:21" ht="1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0"/>
      <c r="U358" s="10"/>
    </row>
    <row r="359" spans="1:21" ht="1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0"/>
      <c r="U359" s="10"/>
    </row>
    <row r="360" spans="1:21" ht="1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0"/>
      <c r="U360" s="10"/>
    </row>
    <row r="361" spans="1:21" ht="1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0"/>
      <c r="U361" s="10"/>
    </row>
    <row r="362" spans="1:21" ht="1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0"/>
      <c r="U362" s="10"/>
    </row>
    <row r="363" spans="1:21" ht="1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0"/>
      <c r="U363" s="10"/>
    </row>
    <row r="364" spans="1:21" ht="1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0"/>
      <c r="U364" s="10"/>
    </row>
    <row r="365" spans="1:21" ht="1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0"/>
      <c r="U365" s="10"/>
    </row>
    <row r="366" spans="1:21" ht="1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0"/>
      <c r="U366" s="10"/>
    </row>
    <row r="367" spans="1:21" ht="1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0"/>
      <c r="U367" s="10"/>
    </row>
    <row r="368" spans="1:21" ht="1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0"/>
      <c r="U368" s="10"/>
    </row>
    <row r="369" spans="1:21" ht="1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0"/>
      <c r="U369" s="10"/>
    </row>
    <row r="370" spans="1:21" ht="1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0"/>
      <c r="U370" s="10"/>
    </row>
    <row r="371" spans="1:21" ht="1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0"/>
      <c r="U371" s="10"/>
    </row>
    <row r="372" spans="1:21" ht="1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0"/>
      <c r="U372" s="10"/>
    </row>
    <row r="373" spans="1:21" ht="1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0"/>
      <c r="U373" s="10"/>
    </row>
    <row r="374" spans="1:21" ht="1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0"/>
      <c r="U374" s="10"/>
    </row>
    <row r="375" spans="1:21" ht="1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0"/>
      <c r="U375" s="10"/>
    </row>
    <row r="376" spans="1:21" ht="1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0"/>
      <c r="U376" s="10"/>
    </row>
    <row r="377" spans="1:21" ht="1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0"/>
      <c r="U377" s="10"/>
    </row>
    <row r="378" spans="1:21" ht="1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0"/>
      <c r="U378" s="10"/>
    </row>
    <row r="379" spans="1:21" ht="1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0"/>
      <c r="U379" s="10"/>
    </row>
    <row r="380" spans="1:21" ht="1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0"/>
      <c r="U380" s="10"/>
    </row>
    <row r="381" spans="1:21" ht="1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0"/>
      <c r="U381" s="10"/>
    </row>
    <row r="382" spans="1:21" ht="1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0"/>
      <c r="U382" s="10"/>
    </row>
    <row r="383" spans="1:21" ht="1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0"/>
      <c r="U383" s="10"/>
    </row>
    <row r="384" spans="1:21" ht="1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0"/>
      <c r="U384" s="10"/>
    </row>
    <row r="385" spans="1:21" ht="1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0"/>
      <c r="U385" s="10"/>
    </row>
    <row r="386" spans="1:21" ht="1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0"/>
      <c r="U386" s="10"/>
    </row>
    <row r="387" spans="1:21" ht="1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0"/>
      <c r="U387" s="10"/>
    </row>
    <row r="388" spans="1:21" ht="1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0"/>
      <c r="U388" s="10"/>
    </row>
    <row r="389" spans="1:21" ht="1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0"/>
      <c r="U389" s="10"/>
    </row>
    <row r="390" spans="1:21" ht="1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0"/>
      <c r="U390" s="10"/>
    </row>
    <row r="391" spans="1:21" ht="1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0"/>
      <c r="U391" s="10"/>
    </row>
    <row r="392" spans="1:21" ht="1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0"/>
      <c r="U392" s="10"/>
    </row>
    <row r="393" spans="1:21" ht="1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0"/>
      <c r="U393" s="10"/>
    </row>
    <row r="394" spans="1:21" ht="1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0"/>
      <c r="U394" s="10"/>
    </row>
    <row r="395" spans="1:21" ht="1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0"/>
      <c r="U395" s="10"/>
    </row>
    <row r="396" spans="1:21" ht="1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0"/>
      <c r="U396" s="10"/>
    </row>
    <row r="397" spans="1:21" ht="1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0"/>
      <c r="U397" s="10"/>
    </row>
    <row r="398" spans="1:21" ht="1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0"/>
      <c r="U398" s="10"/>
    </row>
    <row r="399" spans="1:21" ht="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0"/>
      <c r="U399" s="10"/>
    </row>
    <row r="400" spans="1:21" ht="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0"/>
      <c r="U400" s="10"/>
    </row>
    <row r="401" spans="1:21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0"/>
      <c r="U401" s="10"/>
    </row>
    <row r="402" spans="1:21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0"/>
      <c r="U402" s="10"/>
    </row>
    <row r="403" spans="1:21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0"/>
      <c r="U403" s="10"/>
    </row>
    <row r="404" spans="1:21" ht="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0"/>
      <c r="U404" s="10"/>
    </row>
    <row r="405" spans="1:21" ht="1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0"/>
      <c r="U405" s="10"/>
    </row>
    <row r="406" spans="1:21" ht="1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0"/>
      <c r="U406" s="10"/>
    </row>
    <row r="407" spans="1:21" ht="1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0"/>
      <c r="U407" s="10"/>
    </row>
    <row r="408" spans="1:21" ht="1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0"/>
      <c r="U408" s="10"/>
    </row>
    <row r="409" spans="1:21" ht="1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0"/>
      <c r="U409" s="10"/>
    </row>
    <row r="410" spans="1:21" ht="1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0"/>
      <c r="U410" s="10"/>
    </row>
    <row r="411" spans="1:21" ht="1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0"/>
      <c r="U411" s="10"/>
    </row>
    <row r="412" spans="1:21" ht="1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0"/>
      <c r="U412" s="10"/>
    </row>
    <row r="413" spans="1:21" ht="1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0"/>
      <c r="U413" s="10"/>
    </row>
    <row r="414" spans="1:21" ht="1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0"/>
      <c r="U414" s="10"/>
    </row>
    <row r="415" spans="1:21" ht="1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0"/>
      <c r="U415" s="10"/>
    </row>
    <row r="416" spans="1:21" ht="1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0"/>
      <c r="U416" s="10"/>
    </row>
    <row r="417" spans="1:21" ht="1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0"/>
      <c r="U417" s="10"/>
    </row>
    <row r="418" spans="1:21" ht="1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0"/>
      <c r="U418" s="10"/>
    </row>
    <row r="419" spans="1:21" ht="1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0"/>
      <c r="U419" s="10"/>
    </row>
    <row r="420" spans="1:21" ht="1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0"/>
      <c r="U420" s="10"/>
    </row>
    <row r="421" spans="1:21" ht="1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0"/>
      <c r="U421" s="10"/>
    </row>
    <row r="422" spans="1:21" ht="1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0"/>
      <c r="U422" s="10"/>
    </row>
    <row r="423" spans="1:21" ht="1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0"/>
      <c r="U423" s="10"/>
    </row>
    <row r="424" spans="1:21" ht="1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0"/>
      <c r="U424" s="10"/>
    </row>
    <row r="425" spans="1:21" ht="1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0"/>
      <c r="U425" s="10"/>
    </row>
    <row r="426" spans="1:21" ht="1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0"/>
      <c r="U426" s="10"/>
    </row>
    <row r="427" spans="1:21" ht="1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0"/>
      <c r="U427" s="10"/>
    </row>
    <row r="428" spans="1:21" ht="1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0"/>
      <c r="U428" s="10"/>
    </row>
    <row r="429" spans="1:21" ht="1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0"/>
      <c r="U429" s="10"/>
    </row>
    <row r="430" spans="1:21" ht="1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0"/>
      <c r="U430" s="10"/>
    </row>
    <row r="431" spans="1:21" ht="1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0"/>
      <c r="U431" s="10"/>
    </row>
    <row r="432" spans="1:21" ht="1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0"/>
      <c r="U432" s="10"/>
    </row>
    <row r="433" spans="1:21" ht="1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0"/>
      <c r="U433" s="10"/>
    </row>
    <row r="434" spans="1:21" ht="1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0"/>
      <c r="U434" s="10"/>
    </row>
    <row r="435" spans="1:21" ht="1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0"/>
      <c r="U435" s="10"/>
    </row>
    <row r="436" spans="1:21" ht="1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0"/>
      <c r="U436" s="10"/>
    </row>
    <row r="437" spans="1:21" ht="1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0"/>
      <c r="U437" s="10"/>
    </row>
    <row r="438" spans="1:21" ht="1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0"/>
      <c r="U438" s="10"/>
    </row>
    <row r="439" spans="1:21" ht="1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0"/>
      <c r="U439" s="10"/>
    </row>
    <row r="440" spans="1:21" ht="1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0"/>
      <c r="U440" s="10"/>
    </row>
    <row r="441" spans="1:21" ht="1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0"/>
      <c r="U441" s="10"/>
    </row>
    <row r="442" spans="1:21" ht="1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0"/>
      <c r="U442" s="10"/>
    </row>
    <row r="443" spans="1:21" ht="1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0"/>
      <c r="U443" s="10"/>
    </row>
    <row r="444" spans="1:21" ht="1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0"/>
      <c r="U444" s="10"/>
    </row>
    <row r="445" spans="1:21" ht="1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0"/>
      <c r="U445" s="10"/>
    </row>
    <row r="446" spans="1:21" ht="1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0"/>
      <c r="U446" s="10"/>
    </row>
    <row r="447" spans="1:21" ht="1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0"/>
      <c r="U447" s="10"/>
    </row>
    <row r="448" spans="1:21" ht="1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0"/>
      <c r="U448" s="10"/>
    </row>
    <row r="449" spans="1:21" ht="1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0"/>
      <c r="U449" s="10"/>
    </row>
    <row r="450" spans="1:21" ht="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0"/>
      <c r="U450" s="10"/>
    </row>
    <row r="451" spans="1:21" ht="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0"/>
      <c r="U451" s="10"/>
    </row>
    <row r="452" spans="1:21" ht="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0"/>
      <c r="U452" s="10"/>
    </row>
    <row r="453" spans="1:21" ht="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0"/>
      <c r="U453" s="10"/>
    </row>
    <row r="454" spans="1:21" ht="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0"/>
      <c r="U454" s="10"/>
    </row>
    <row r="455" spans="1:21" ht="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0"/>
      <c r="U455" s="10"/>
    </row>
    <row r="456" spans="1:21" ht="1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0"/>
      <c r="U456" s="10"/>
    </row>
    <row r="457" spans="1:21" ht="1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0"/>
      <c r="U457" s="10"/>
    </row>
    <row r="458" spans="1:21" ht="1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0"/>
      <c r="U458" s="10"/>
    </row>
    <row r="459" spans="1:21" ht="1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0"/>
      <c r="U459" s="10"/>
    </row>
    <row r="460" spans="1:21" ht="1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0"/>
      <c r="U460" s="10"/>
    </row>
    <row r="461" spans="1:21" ht="1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0"/>
      <c r="U461" s="10"/>
    </row>
    <row r="462" spans="1:21" ht="1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0"/>
      <c r="U462" s="10"/>
    </row>
    <row r="463" spans="1:21" ht="1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0"/>
      <c r="U463" s="10"/>
    </row>
    <row r="464" spans="1:21" ht="1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0"/>
      <c r="U464" s="10"/>
    </row>
    <row r="465" spans="1:21" ht="1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0"/>
      <c r="U465" s="10"/>
    </row>
    <row r="466" spans="1:21" ht="1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0"/>
      <c r="U466" s="10"/>
    </row>
    <row r="467" spans="1:21" ht="1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0"/>
      <c r="U467" s="10"/>
    </row>
    <row r="468" spans="1:21" ht="1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0"/>
      <c r="U468" s="10"/>
    </row>
    <row r="469" spans="1:21" ht="1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0"/>
      <c r="U469" s="10"/>
    </row>
    <row r="470" spans="1:21" ht="1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0"/>
      <c r="U470" s="10"/>
    </row>
    <row r="471" spans="1:21" ht="1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0"/>
      <c r="U471" s="10"/>
    </row>
    <row r="472" spans="1:21" ht="1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0"/>
      <c r="U472" s="10"/>
    </row>
    <row r="473" spans="1:21" ht="1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0"/>
      <c r="U473" s="10"/>
    </row>
    <row r="474" spans="1:21" ht="1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0"/>
      <c r="U474" s="10"/>
    </row>
    <row r="475" spans="1:21" ht="1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0"/>
      <c r="U475" s="10"/>
    </row>
    <row r="476" spans="1:21" ht="1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0"/>
      <c r="U476" s="10"/>
    </row>
    <row r="477" spans="1:21" ht="1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0"/>
      <c r="U477" s="10"/>
    </row>
    <row r="478" spans="1:21" ht="1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0"/>
      <c r="U478" s="10"/>
    </row>
    <row r="479" spans="1:21" ht="1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0"/>
      <c r="U479" s="10"/>
    </row>
    <row r="480" spans="1:21" ht="1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0"/>
      <c r="U480" s="10"/>
    </row>
    <row r="481" spans="1:21" ht="1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0"/>
      <c r="U481" s="10"/>
    </row>
    <row r="482" spans="1:21" ht="1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0"/>
      <c r="U482" s="10"/>
    </row>
    <row r="483" spans="1:21" ht="1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0"/>
      <c r="U483" s="10"/>
    </row>
    <row r="484" spans="1:21" ht="1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0"/>
      <c r="U484" s="10"/>
    </row>
    <row r="485" spans="1:21" ht="1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0"/>
      <c r="U485" s="10"/>
    </row>
    <row r="486" spans="1:21" ht="1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0"/>
      <c r="U486" s="10"/>
    </row>
    <row r="487" spans="1:21" ht="1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0"/>
      <c r="U487" s="10"/>
    </row>
    <row r="488" spans="1:21" ht="1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0"/>
      <c r="U488" s="10"/>
    </row>
    <row r="489" spans="1:21" ht="1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0"/>
      <c r="U489" s="10"/>
    </row>
    <row r="490" spans="1:21" ht="1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0"/>
      <c r="U490" s="10"/>
    </row>
    <row r="491" spans="1:21" ht="1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0"/>
      <c r="U491" s="10"/>
    </row>
    <row r="492" spans="1:21" ht="1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0"/>
      <c r="U492" s="10"/>
    </row>
    <row r="493" spans="1:21" ht="1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0"/>
      <c r="U493" s="10"/>
    </row>
    <row r="494" spans="1:21" ht="1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0"/>
      <c r="U494" s="10"/>
    </row>
    <row r="495" spans="1:21" ht="1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0"/>
      <c r="U495" s="10"/>
    </row>
    <row r="496" spans="1:21" ht="1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0"/>
      <c r="U496" s="10"/>
    </row>
    <row r="497" spans="1:21" ht="1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0"/>
      <c r="U497" s="10"/>
    </row>
    <row r="498" spans="1:21" ht="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0"/>
      <c r="U498" s="10"/>
    </row>
    <row r="499" spans="1:21" ht="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0"/>
      <c r="U499" s="10"/>
    </row>
    <row r="500" spans="1:21" ht="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0"/>
      <c r="U500" s="10"/>
    </row>
    <row r="501" spans="1:21" ht="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0"/>
      <c r="U501" s="10"/>
    </row>
    <row r="502" spans="1:21" ht="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0"/>
      <c r="U502" s="10"/>
    </row>
    <row r="503" spans="1:21" ht="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0"/>
      <c r="U503" s="10"/>
    </row>
    <row r="504" spans="1:21" ht="1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0"/>
      <c r="U504" s="10"/>
    </row>
    <row r="505" spans="1:21" ht="1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0"/>
      <c r="U505" s="10"/>
    </row>
    <row r="506" spans="1:21" ht="1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0"/>
      <c r="U506" s="10"/>
    </row>
    <row r="507" spans="1:21" ht="1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0"/>
      <c r="U507" s="10"/>
    </row>
    <row r="508" spans="1:21" ht="1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0"/>
      <c r="U508" s="10"/>
    </row>
    <row r="509" spans="1:21" ht="1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0"/>
      <c r="U509" s="10"/>
    </row>
    <row r="510" spans="1:21" ht="1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0"/>
      <c r="U510" s="10"/>
    </row>
    <row r="511" spans="1:21" ht="1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0"/>
      <c r="U511" s="10"/>
    </row>
    <row r="512" spans="1:21" ht="1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0"/>
      <c r="U512" s="10"/>
    </row>
    <row r="513" spans="1:21" ht="1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0"/>
      <c r="U513" s="10"/>
    </row>
    <row r="514" spans="1:21" ht="1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0"/>
      <c r="U514" s="10"/>
    </row>
    <row r="515" spans="1:21" ht="1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0"/>
      <c r="U515" s="10"/>
    </row>
    <row r="516" spans="1:21" ht="1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0"/>
      <c r="U516" s="10"/>
    </row>
    <row r="517" spans="1:21" ht="1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0"/>
      <c r="U517" s="10"/>
    </row>
    <row r="518" spans="1:21" ht="1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0"/>
      <c r="U518" s="10"/>
    </row>
    <row r="519" spans="1:21" ht="1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0"/>
      <c r="U519" s="10"/>
    </row>
    <row r="520" spans="1:21" ht="1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0"/>
      <c r="U520" s="10"/>
    </row>
    <row r="521" spans="1:21" ht="1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0"/>
      <c r="U521" s="10"/>
    </row>
    <row r="522" spans="1:21" ht="1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0"/>
      <c r="U522" s="10"/>
    </row>
    <row r="523" spans="1:21" ht="1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0"/>
      <c r="U523" s="10"/>
    </row>
    <row r="524" spans="1:21" ht="1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0"/>
      <c r="U524" s="10"/>
    </row>
    <row r="525" spans="1:21" ht="1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0"/>
      <c r="U525" s="10"/>
    </row>
    <row r="526" spans="1:21" ht="1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0"/>
      <c r="U526" s="10"/>
    </row>
    <row r="527" spans="1:21" ht="1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0"/>
      <c r="U527" s="10"/>
    </row>
    <row r="528" spans="1:21" ht="1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0"/>
      <c r="U528" s="10"/>
    </row>
    <row r="529" spans="1:21" ht="1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0"/>
      <c r="U529" s="10"/>
    </row>
    <row r="530" spans="1:21" ht="1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0"/>
      <c r="U530" s="10"/>
    </row>
    <row r="531" spans="1:21" ht="1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0"/>
      <c r="U531" s="10"/>
    </row>
    <row r="532" spans="1:21" ht="1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0"/>
      <c r="U532" s="10"/>
    </row>
    <row r="533" spans="1:21" ht="1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0"/>
      <c r="U533" s="10"/>
    </row>
    <row r="534" spans="1:21" ht="1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0"/>
      <c r="U534" s="10"/>
    </row>
    <row r="535" spans="1:21" ht="1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0"/>
      <c r="U535" s="10"/>
    </row>
    <row r="536" spans="1:21" ht="1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0"/>
      <c r="U536" s="10"/>
    </row>
    <row r="537" spans="1:21" ht="1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0"/>
      <c r="U537" s="10"/>
    </row>
    <row r="538" spans="1:21" ht="1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0"/>
      <c r="U538" s="10"/>
    </row>
    <row r="539" spans="1:21" ht="1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0"/>
      <c r="U539" s="10"/>
    </row>
    <row r="540" spans="1:21" ht="1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0"/>
      <c r="U540" s="10"/>
    </row>
    <row r="541" spans="1:21" ht="1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0"/>
      <c r="U541" s="10"/>
    </row>
    <row r="542" spans="1:21" ht="1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0"/>
      <c r="U542" s="10"/>
    </row>
    <row r="543" spans="1:21" ht="1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0"/>
      <c r="U543" s="10"/>
    </row>
    <row r="544" spans="1:21" ht="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0"/>
      <c r="U544" s="10"/>
    </row>
    <row r="545" spans="1:21" ht="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0"/>
      <c r="U545" s="10"/>
    </row>
    <row r="546" spans="1:21" ht="1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</row>
    <row r="547" spans="1:21" ht="1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</row>
    <row r="548" spans="1:21" ht="1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</row>
    <row r="549" spans="1:21" ht="1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</row>
    <row r="550" spans="1:21" ht="1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</row>
    <row r="551" spans="1:21" ht="1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</row>
  </sheetData>
  <sheetProtection/>
  <mergeCells count="11">
    <mergeCell ref="M3:N3"/>
    <mergeCell ref="O3:P3"/>
    <mergeCell ref="Q3:R3"/>
    <mergeCell ref="E5:F5"/>
    <mergeCell ref="C1:D1"/>
    <mergeCell ref="A3:A5"/>
    <mergeCell ref="B3:D5"/>
    <mergeCell ref="E3:F4"/>
    <mergeCell ref="G3:H3"/>
    <mergeCell ref="I3:J3"/>
    <mergeCell ref="K3:L3"/>
  </mergeCells>
  <printOptions/>
  <pageMargins left="0.7" right="0.7" top="0.787401575" bottom="0.787401575" header="0.3" footer="0.3"/>
  <pageSetup fitToHeight="0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0"/>
  <sheetViews>
    <sheetView zoomScalePageLayoutView="0" workbookViewId="0" topLeftCell="A1">
      <selection activeCell="C1" sqref="C1:D1"/>
    </sheetView>
  </sheetViews>
  <sheetFormatPr defaultColWidth="11.421875" defaultRowHeight="15"/>
  <cols>
    <col min="1" max="1" width="5.00390625" style="0" customWidth="1"/>
    <col min="2" max="2" width="14.57421875" style="0" customWidth="1"/>
    <col min="3" max="3" width="13.28125" style="0" customWidth="1"/>
    <col min="4" max="4" width="17.7109375" style="0" customWidth="1"/>
    <col min="5" max="6" width="8.7109375" style="0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4" width="8.7109375" style="0" customWidth="1"/>
    <col min="15" max="15" width="6.7109375" style="0" customWidth="1"/>
    <col min="16" max="16" width="8.7109375" style="0" customWidth="1"/>
    <col min="17" max="17" width="6.7109375" style="0" customWidth="1"/>
    <col min="18" max="18" width="8.7109375" style="0" customWidth="1"/>
  </cols>
  <sheetData>
    <row r="1" spans="1:6" ht="19.5" thickBot="1">
      <c r="A1" s="5" t="s">
        <v>3</v>
      </c>
      <c r="B1" s="25"/>
      <c r="C1" s="91" t="s">
        <v>17</v>
      </c>
      <c r="D1" s="92"/>
      <c r="F1" s="57" t="s">
        <v>319</v>
      </c>
    </row>
    <row r="2" ht="15.75" thickBot="1"/>
    <row r="3" spans="1:18" ht="15">
      <c r="A3" s="72"/>
      <c r="B3" s="75" t="s">
        <v>39</v>
      </c>
      <c r="C3" s="76"/>
      <c r="D3" s="77"/>
      <c r="E3" s="68" t="s">
        <v>7</v>
      </c>
      <c r="F3" s="69"/>
      <c r="G3" s="86" t="s">
        <v>318</v>
      </c>
      <c r="H3" s="67"/>
      <c r="I3" s="87" t="s">
        <v>320</v>
      </c>
      <c r="J3" s="88"/>
      <c r="K3" s="86" t="s">
        <v>10</v>
      </c>
      <c r="L3" s="67"/>
      <c r="M3" s="86" t="s">
        <v>11</v>
      </c>
      <c r="N3" s="67"/>
      <c r="O3" s="66" t="s">
        <v>12</v>
      </c>
      <c r="P3" s="67"/>
      <c r="Q3" s="66" t="s">
        <v>13</v>
      </c>
      <c r="R3" s="67"/>
    </row>
    <row r="4" spans="1:18" ht="15">
      <c r="A4" s="73"/>
      <c r="B4" s="78"/>
      <c r="C4" s="79"/>
      <c r="D4" s="80"/>
      <c r="E4" s="70"/>
      <c r="F4" s="71"/>
      <c r="G4" s="30" t="s">
        <v>27</v>
      </c>
      <c r="H4" s="31">
        <v>1000</v>
      </c>
      <c r="I4" s="30" t="s">
        <v>27</v>
      </c>
      <c r="J4" s="31">
        <v>1000</v>
      </c>
      <c r="K4" s="30" t="s">
        <v>27</v>
      </c>
      <c r="L4" s="31">
        <v>1000</v>
      </c>
      <c r="M4" s="30" t="s">
        <v>27</v>
      </c>
      <c r="N4" s="31">
        <v>1200</v>
      </c>
      <c r="O4" s="30" t="s">
        <v>27</v>
      </c>
      <c r="P4" s="31">
        <v>1000</v>
      </c>
      <c r="Q4" s="30" t="s">
        <v>27</v>
      </c>
      <c r="R4" s="31">
        <v>1000</v>
      </c>
    </row>
    <row r="5" spans="1:18" ht="15.75" thickBot="1">
      <c r="A5" s="74"/>
      <c r="B5" s="81"/>
      <c r="C5" s="82"/>
      <c r="D5" s="83"/>
      <c r="E5" s="89" t="s">
        <v>9</v>
      </c>
      <c r="F5" s="90"/>
      <c r="G5" s="1" t="s">
        <v>8</v>
      </c>
      <c r="H5" s="7">
        <v>21</v>
      </c>
      <c r="I5" s="1" t="s">
        <v>8</v>
      </c>
      <c r="J5" s="7">
        <v>18</v>
      </c>
      <c r="K5" s="1" t="s">
        <v>8</v>
      </c>
      <c r="L5" s="7">
        <v>21</v>
      </c>
      <c r="M5" s="1" t="s">
        <v>8</v>
      </c>
      <c r="N5" s="7">
        <v>31</v>
      </c>
      <c r="O5" s="6" t="s">
        <v>8</v>
      </c>
      <c r="P5" s="7">
        <v>23</v>
      </c>
      <c r="Q5" s="6" t="s">
        <v>8</v>
      </c>
      <c r="R5" s="7">
        <v>14</v>
      </c>
    </row>
    <row r="6" spans="1:18" ht="15.75" thickBot="1">
      <c r="A6" s="47" t="s">
        <v>0</v>
      </c>
      <c r="B6" s="109" t="s">
        <v>1</v>
      </c>
      <c r="C6" s="49" t="s">
        <v>2</v>
      </c>
      <c r="D6" s="50" t="s">
        <v>4</v>
      </c>
      <c r="E6" s="26" t="s">
        <v>5</v>
      </c>
      <c r="F6" s="27" t="s">
        <v>6</v>
      </c>
      <c r="G6" s="18" t="s">
        <v>0</v>
      </c>
      <c r="H6" s="19" t="s">
        <v>9</v>
      </c>
      <c r="I6" s="18" t="s">
        <v>0</v>
      </c>
      <c r="J6" s="19" t="s">
        <v>9</v>
      </c>
      <c r="K6" s="18" t="s">
        <v>0</v>
      </c>
      <c r="L6" s="19" t="s">
        <v>9</v>
      </c>
      <c r="M6" s="18" t="s">
        <v>0</v>
      </c>
      <c r="N6" s="19" t="s">
        <v>9</v>
      </c>
      <c r="O6" s="20" t="s">
        <v>0</v>
      </c>
      <c r="P6" s="19" t="s">
        <v>9</v>
      </c>
      <c r="Q6" s="20" t="s">
        <v>0</v>
      </c>
      <c r="R6" s="19" t="s">
        <v>9</v>
      </c>
    </row>
    <row r="7" spans="1:18" ht="15">
      <c r="A7" s="38">
        <v>1</v>
      </c>
      <c r="B7" s="45" t="s">
        <v>51</v>
      </c>
      <c r="C7" s="46" t="s">
        <v>362</v>
      </c>
      <c r="D7" s="34" t="s">
        <v>44</v>
      </c>
      <c r="E7" s="93">
        <f>SUM(LARGE((H7,J7,L7,R7,N7,P7),1),LARGE((H7,J7,L7,R7,N7,P7),2),LARGE((H7,J7,L7,R7,N7,P7),3),LARGE((H7,J7,L7,R7,N7,P7),4),LARGE((H7,J7,L7,R7,N7,P7),5))</f>
        <v>4920</v>
      </c>
      <c r="F7" s="94">
        <f aca="true" t="shared" si="0" ref="F7:F46">H7+J7+L7+N7+P7+R7</f>
        <v>4920</v>
      </c>
      <c r="G7" s="63">
        <v>1</v>
      </c>
      <c r="H7" s="15">
        <f aca="true" t="shared" si="1" ref="H7:H46">IF(G7=0,0,IF(G7=1,1000,IF(G7=2,930,IF(G7=3,860,IF(G7=4,790,IF(G7=5,720,650-(G7-6)*(650/$H$5)))))))</f>
        <v>1000</v>
      </c>
      <c r="I7" s="22"/>
      <c r="J7" s="16">
        <f aca="true" t="shared" si="2" ref="J7:J46">IF(I7=0,0,IF(I7=1,1000,IF(I7=2,930,IF(I7=3,860,IF(I7=4,790,IF(I7=5,720,650-(I7-6)*(650/$J$5)))))))</f>
        <v>0</v>
      </c>
      <c r="K7" s="23">
        <v>2</v>
      </c>
      <c r="L7" s="15">
        <f aca="true" t="shared" si="3" ref="L7:L46">IF(K7=0,0,IF(K7=1,1000,IF(K7=2,930,IF(K7=3,860,IF(K7=4,790,IF(K7=5,720,650-(K7-6)*(650/$L$5)))))))</f>
        <v>930</v>
      </c>
      <c r="M7" s="22">
        <v>1</v>
      </c>
      <c r="N7" s="16">
        <f aca="true" t="shared" si="4" ref="N7:N46">IF(M7=0,0,IF(M7=1,1200,IF(M7=2,1120,IF(M7=3,1040,IF(M7=4,960,IF(M7=5,880,800-(M7-6)*(800/$N$5)))))))</f>
        <v>1200</v>
      </c>
      <c r="O7" s="23">
        <v>4</v>
      </c>
      <c r="P7" s="15">
        <f aca="true" t="shared" si="5" ref="P7:P46">IF(O7=0,0,IF(O7=1,1000,IF(O7=2,930,IF(O7=3,860,IF(O7=4,790,IF(O7=5,720,650-(O7-6)*(650/$P$5)))))))</f>
        <v>790</v>
      </c>
      <c r="Q7" s="23">
        <v>1</v>
      </c>
      <c r="R7" s="15">
        <f aca="true" t="shared" si="6" ref="R7:R46">IF(Q7=0,0,IF(Q7=1,1000,IF(Q7=2,930,IF(Q7=3,860,IF(Q7=4,790,IF(Q7=5,720,650-(Q7-6)*(650/$R$5)))))))</f>
        <v>1000</v>
      </c>
    </row>
    <row r="8" spans="1:18" ht="15">
      <c r="A8" s="39">
        <v>2</v>
      </c>
      <c r="B8" s="37" t="s">
        <v>114</v>
      </c>
      <c r="C8" s="36" t="s">
        <v>71</v>
      </c>
      <c r="D8" s="35" t="s">
        <v>55</v>
      </c>
      <c r="E8" s="28">
        <f>SUM(LARGE((H8,J8,L8,R8,N8,P8),1),LARGE((H8,J8,L8,R8,N8,P8),2),LARGE((H8,J8,L8,R8,N8,P8),3),LARGE((H8,J8,L8,R8,N8,P8),4),LARGE((H8,J8,L8,R8,N8,P8),5))</f>
        <v>4530</v>
      </c>
      <c r="F8" s="29">
        <f t="shared" si="0"/>
        <v>4982.173913043478</v>
      </c>
      <c r="G8" s="62">
        <v>2</v>
      </c>
      <c r="H8" s="8">
        <f t="shared" si="1"/>
        <v>930</v>
      </c>
      <c r="I8" s="21">
        <v>1</v>
      </c>
      <c r="J8" s="9">
        <f t="shared" si="2"/>
        <v>1000</v>
      </c>
      <c r="K8" s="24">
        <v>4</v>
      </c>
      <c r="L8" s="8">
        <f t="shared" si="3"/>
        <v>790</v>
      </c>
      <c r="M8" s="21">
        <v>5</v>
      </c>
      <c r="N8" s="9">
        <f t="shared" si="4"/>
        <v>880</v>
      </c>
      <c r="O8" s="24">
        <v>13</v>
      </c>
      <c r="P8" s="8">
        <f t="shared" si="5"/>
        <v>452.17391304347825</v>
      </c>
      <c r="Q8" s="24">
        <v>2</v>
      </c>
      <c r="R8" s="8">
        <f t="shared" si="6"/>
        <v>930</v>
      </c>
    </row>
    <row r="9" spans="1:18" ht="15">
      <c r="A9" s="39">
        <v>3</v>
      </c>
      <c r="B9" s="37" t="s">
        <v>89</v>
      </c>
      <c r="C9" s="36" t="s">
        <v>90</v>
      </c>
      <c r="D9" s="35" t="s">
        <v>44</v>
      </c>
      <c r="E9" s="28">
        <f>SUM(LARGE((H9,J9,L9,R9,N9,P9),1),LARGE((H9,J9,L9,R9,N9,P9),2),LARGE((H9,J9,L9,R9,N9,P9),3),LARGE((H9,J9,L9,R9,N9,P9),4),LARGE((H9,J9,L9,R9,N9,P9),5))</f>
        <v>4240</v>
      </c>
      <c r="F9" s="29">
        <f t="shared" si="0"/>
        <v>4240</v>
      </c>
      <c r="G9" s="62">
        <v>4</v>
      </c>
      <c r="H9" s="8">
        <f t="shared" si="1"/>
        <v>790</v>
      </c>
      <c r="I9" s="21"/>
      <c r="J9" s="9">
        <f t="shared" si="2"/>
        <v>0</v>
      </c>
      <c r="K9" s="24">
        <v>3</v>
      </c>
      <c r="L9" s="8">
        <f t="shared" si="3"/>
        <v>860</v>
      </c>
      <c r="M9" s="21">
        <v>6</v>
      </c>
      <c r="N9" s="9">
        <f t="shared" si="4"/>
        <v>800</v>
      </c>
      <c r="O9" s="24">
        <v>2</v>
      </c>
      <c r="P9" s="8">
        <f t="shared" si="5"/>
        <v>930</v>
      </c>
      <c r="Q9" s="24">
        <v>3</v>
      </c>
      <c r="R9" s="8">
        <f t="shared" si="6"/>
        <v>860</v>
      </c>
    </row>
    <row r="10" spans="1:18" ht="15">
      <c r="A10" s="39">
        <v>4</v>
      </c>
      <c r="B10" s="37" t="s">
        <v>114</v>
      </c>
      <c r="C10" s="36" t="s">
        <v>177</v>
      </c>
      <c r="D10" s="35" t="s">
        <v>55</v>
      </c>
      <c r="E10" s="28">
        <f>SUM(LARGE((H10,J10,L10,R10,N10,P10),1),LARGE((H10,J10,L10,R10,N10,P10),2),LARGE((H10,J10,L10,R10,N10,P10),3),LARGE((H10,J10,L10,R10,N10,P10),4),LARGE((H10,J10,L10,R10,N10,P10),5))</f>
        <v>3698.3870967741937</v>
      </c>
      <c r="F10" s="29">
        <f t="shared" si="0"/>
        <v>4263.604488078541</v>
      </c>
      <c r="G10" s="62">
        <v>6</v>
      </c>
      <c r="H10" s="8">
        <f t="shared" si="1"/>
        <v>650</v>
      </c>
      <c r="I10" s="21">
        <v>3</v>
      </c>
      <c r="J10" s="9">
        <f t="shared" si="2"/>
        <v>860</v>
      </c>
      <c r="K10" s="24">
        <v>6</v>
      </c>
      <c r="L10" s="8">
        <f t="shared" si="3"/>
        <v>650</v>
      </c>
      <c r="M10" s="21">
        <v>8</v>
      </c>
      <c r="N10" s="9">
        <f t="shared" si="4"/>
        <v>748.3870967741935</v>
      </c>
      <c r="O10" s="24">
        <v>9</v>
      </c>
      <c r="P10" s="8">
        <f t="shared" si="5"/>
        <v>565.2173913043479</v>
      </c>
      <c r="Q10" s="24">
        <v>4</v>
      </c>
      <c r="R10" s="8">
        <f t="shared" si="6"/>
        <v>790</v>
      </c>
    </row>
    <row r="11" spans="1:18" ht="15">
      <c r="A11" s="39">
        <v>5</v>
      </c>
      <c r="B11" s="37" t="s">
        <v>178</v>
      </c>
      <c r="C11" s="36" t="s">
        <v>179</v>
      </c>
      <c r="D11" s="35" t="s">
        <v>44</v>
      </c>
      <c r="E11" s="28">
        <f>SUM(LARGE((H11,J11,L11,R11,N11,P11),1),LARGE((H11,J11,L11,R11,N11,P11),2),LARGE((H11,J11,L11,R11,N11,P11),3),LARGE((H11,J11,L11,R11,N11,P11),4),LARGE((H11,J11,L11,R11,N11,P11),5))</f>
        <v>3296.190476190476</v>
      </c>
      <c r="F11" s="29">
        <f t="shared" si="0"/>
        <v>3296.190476190476</v>
      </c>
      <c r="G11" s="62">
        <v>8</v>
      </c>
      <c r="H11" s="8">
        <f t="shared" si="1"/>
        <v>588.0952380952381</v>
      </c>
      <c r="I11" s="21"/>
      <c r="J11" s="9">
        <f t="shared" si="2"/>
        <v>0</v>
      </c>
      <c r="K11" s="24">
        <v>8</v>
      </c>
      <c r="L11" s="8">
        <f t="shared" si="3"/>
        <v>588.0952380952381</v>
      </c>
      <c r="M11" s="21">
        <v>2</v>
      </c>
      <c r="N11" s="9">
        <f t="shared" si="4"/>
        <v>1120</v>
      </c>
      <c r="O11" s="24">
        <v>1</v>
      </c>
      <c r="P11" s="8">
        <f t="shared" si="5"/>
        <v>1000</v>
      </c>
      <c r="Q11" s="24"/>
      <c r="R11" s="8">
        <f t="shared" si="6"/>
        <v>0</v>
      </c>
    </row>
    <row r="12" spans="1:18" ht="15">
      <c r="A12" s="39">
        <v>6</v>
      </c>
      <c r="B12" s="37" t="s">
        <v>248</v>
      </c>
      <c r="C12" s="36" t="s">
        <v>205</v>
      </c>
      <c r="D12" s="35" t="s">
        <v>160</v>
      </c>
      <c r="E12" s="28">
        <f>SUM(LARGE((H12,J12,L12,R12,N12,P12),1),LARGE((H12,J12,L12,R12,N12,P12),2),LARGE((H12,J12,L12,R12,N12,P12),3),LARGE((H12,J12,L12,R12,N12,P12),4),LARGE((H12,J12,L12,R12,N12,P12),5))</f>
        <v>3190</v>
      </c>
      <c r="F12" s="29">
        <f t="shared" si="0"/>
        <v>3190</v>
      </c>
      <c r="G12" s="62">
        <v>3</v>
      </c>
      <c r="H12" s="8">
        <f t="shared" si="1"/>
        <v>860</v>
      </c>
      <c r="I12" s="21"/>
      <c r="J12" s="9">
        <f t="shared" si="2"/>
        <v>0</v>
      </c>
      <c r="K12" s="24">
        <v>5</v>
      </c>
      <c r="L12" s="8">
        <f t="shared" si="3"/>
        <v>720</v>
      </c>
      <c r="M12" s="21">
        <v>4</v>
      </c>
      <c r="N12" s="9">
        <f t="shared" si="4"/>
        <v>960</v>
      </c>
      <c r="O12" s="24">
        <v>6</v>
      </c>
      <c r="P12" s="8">
        <f t="shared" si="5"/>
        <v>650</v>
      </c>
      <c r="Q12" s="24"/>
      <c r="R12" s="8">
        <f t="shared" si="6"/>
        <v>0</v>
      </c>
    </row>
    <row r="13" spans="1:18" ht="15">
      <c r="A13" s="39">
        <v>7</v>
      </c>
      <c r="B13" s="37" t="s">
        <v>365</v>
      </c>
      <c r="C13" s="36" t="s">
        <v>366</v>
      </c>
      <c r="D13" s="35" t="s">
        <v>155</v>
      </c>
      <c r="E13" s="28">
        <f>SUM(LARGE((H13,J13,L13,R13,N13,P13),1),LARGE((H13,J13,L13,R13,N13,P13),2),LARGE((H13,J13,L13,R13,N13,P13),3),LARGE((H13,J13,L13,R13,N13,P13),4),LARGE((H13,J13,L13,R13,N13,P13),5))</f>
        <v>3189.1551459293396</v>
      </c>
      <c r="F13" s="29">
        <f t="shared" si="0"/>
        <v>3591.536098310292</v>
      </c>
      <c r="G13" s="62">
        <v>14</v>
      </c>
      <c r="H13" s="8">
        <f t="shared" si="1"/>
        <v>402.3809523809524</v>
      </c>
      <c r="I13" s="21">
        <v>5</v>
      </c>
      <c r="J13" s="9">
        <f t="shared" si="2"/>
        <v>720</v>
      </c>
      <c r="K13" s="24">
        <v>14</v>
      </c>
      <c r="L13" s="8">
        <f t="shared" si="3"/>
        <v>402.3809523809524</v>
      </c>
      <c r="M13" s="21">
        <v>10</v>
      </c>
      <c r="N13" s="9">
        <f t="shared" si="4"/>
        <v>696.7741935483871</v>
      </c>
      <c r="O13" s="24">
        <v>5</v>
      </c>
      <c r="P13" s="8">
        <f t="shared" si="5"/>
        <v>720</v>
      </c>
      <c r="Q13" s="24">
        <v>6</v>
      </c>
      <c r="R13" s="8">
        <f t="shared" si="6"/>
        <v>650</v>
      </c>
    </row>
    <row r="14" spans="1:18" ht="15">
      <c r="A14" s="39">
        <v>8</v>
      </c>
      <c r="B14" s="37" t="s">
        <v>279</v>
      </c>
      <c r="C14" s="36" t="s">
        <v>222</v>
      </c>
      <c r="D14" s="35" t="s">
        <v>155</v>
      </c>
      <c r="E14" s="28">
        <f>SUM(LARGE((H14,J14,L14,R14,N14,P14),1),LARGE((H14,J14,L14,R14,N14,P14),2),LARGE((H14,J14,L14,R14,N14,P14),3),LARGE((H14,J14,L14,R14,N14,P14),4),LARGE((H14,J14,L14,R14,N14,P14),5))</f>
        <v>3027.8454551526083</v>
      </c>
      <c r="F14" s="29">
        <f t="shared" si="0"/>
        <v>3399.27402658118</v>
      </c>
      <c r="G14" s="62">
        <v>15</v>
      </c>
      <c r="H14" s="8">
        <f t="shared" si="1"/>
        <v>371.42857142857144</v>
      </c>
      <c r="I14" s="21">
        <v>4</v>
      </c>
      <c r="J14" s="9">
        <f t="shared" si="2"/>
        <v>790</v>
      </c>
      <c r="K14" s="24">
        <v>10</v>
      </c>
      <c r="L14" s="8">
        <f t="shared" si="3"/>
        <v>526.1904761904761</v>
      </c>
      <c r="M14" s="21">
        <v>15</v>
      </c>
      <c r="N14" s="9">
        <f t="shared" si="4"/>
        <v>567.741935483871</v>
      </c>
      <c r="O14" s="24">
        <v>14</v>
      </c>
      <c r="P14" s="8">
        <f t="shared" si="5"/>
        <v>423.9130434782609</v>
      </c>
      <c r="Q14" s="24">
        <v>5</v>
      </c>
      <c r="R14" s="8">
        <f t="shared" si="6"/>
        <v>720</v>
      </c>
    </row>
    <row r="15" spans="1:18" ht="15">
      <c r="A15" s="39">
        <v>9</v>
      </c>
      <c r="B15" s="37" t="s">
        <v>63</v>
      </c>
      <c r="C15" s="36" t="s">
        <v>64</v>
      </c>
      <c r="D15" s="35" t="s">
        <v>44</v>
      </c>
      <c r="E15" s="28">
        <f>SUM(LARGE((H15,J15,L15,R15,N15,P15),1),LARGE((H15,J15,L15,R15,N15,P15),2),LARGE((H15,J15,L15,R15,N15,P15),3),LARGE((H15,J15,L15,R15,N15,P15),4),LARGE((H15,J15,L15,R15,N15,P15),5))</f>
        <v>2956.7337874841382</v>
      </c>
      <c r="F15" s="29">
        <f t="shared" si="0"/>
        <v>2956.7337874841382</v>
      </c>
      <c r="G15" s="62">
        <v>7</v>
      </c>
      <c r="H15" s="8">
        <f t="shared" si="1"/>
        <v>619.047619047619</v>
      </c>
      <c r="I15" s="21"/>
      <c r="J15" s="9">
        <f t="shared" si="2"/>
        <v>0</v>
      </c>
      <c r="K15" s="24">
        <v>7</v>
      </c>
      <c r="L15" s="8">
        <f t="shared" si="3"/>
        <v>619.047619047619</v>
      </c>
      <c r="M15" s="21">
        <v>11</v>
      </c>
      <c r="N15" s="9">
        <f t="shared" si="4"/>
        <v>670.9677419354839</v>
      </c>
      <c r="O15" s="24">
        <v>10</v>
      </c>
      <c r="P15" s="8">
        <f t="shared" si="5"/>
        <v>536.9565217391305</v>
      </c>
      <c r="Q15" s="24">
        <v>9</v>
      </c>
      <c r="R15" s="8">
        <f t="shared" si="6"/>
        <v>510.7142857142857</v>
      </c>
    </row>
    <row r="16" spans="1:18" ht="15">
      <c r="A16" s="39">
        <v>10</v>
      </c>
      <c r="B16" s="37" t="s">
        <v>180</v>
      </c>
      <c r="C16" s="36" t="s">
        <v>181</v>
      </c>
      <c r="D16" s="35" t="s">
        <v>157</v>
      </c>
      <c r="E16" s="28">
        <f>SUM(LARGE((H16,J16,L16,R16,N16,P16),1),LARGE((H16,J16,L16,R16,N16,P16),2),LARGE((H16,J16,L16,R16,N16,P16),3),LARGE((H16,J16,L16,R16,N16,P16),4),LARGE((H16,J16,L16,R16,N16,P16),5))</f>
        <v>2857.52688172043</v>
      </c>
      <c r="F16" s="29">
        <f t="shared" si="0"/>
        <v>2857.5268817204305</v>
      </c>
      <c r="G16" s="62">
        <v>5</v>
      </c>
      <c r="H16" s="8">
        <f t="shared" si="1"/>
        <v>720</v>
      </c>
      <c r="I16" s="21">
        <v>2</v>
      </c>
      <c r="J16" s="9">
        <f t="shared" si="2"/>
        <v>930</v>
      </c>
      <c r="K16" s="24">
        <v>13</v>
      </c>
      <c r="L16" s="8">
        <f t="shared" si="3"/>
        <v>433.33333333333337</v>
      </c>
      <c r="M16" s="21">
        <v>7</v>
      </c>
      <c r="N16" s="9">
        <f t="shared" si="4"/>
        <v>774.1935483870968</v>
      </c>
      <c r="O16" s="24"/>
      <c r="P16" s="8">
        <f t="shared" si="5"/>
        <v>0</v>
      </c>
      <c r="Q16" s="24"/>
      <c r="R16" s="8">
        <f t="shared" si="6"/>
        <v>0</v>
      </c>
    </row>
    <row r="17" spans="1:18" ht="15">
      <c r="A17" s="39">
        <v>11</v>
      </c>
      <c r="B17" s="37" t="s">
        <v>182</v>
      </c>
      <c r="C17" s="36" t="s">
        <v>183</v>
      </c>
      <c r="D17" s="35" t="s">
        <v>157</v>
      </c>
      <c r="E17" s="28">
        <f>SUM(LARGE((H17,J17,L17,R17,N17,P17),1),LARGE((H17,J17,L17,R17,N17,P17),2),LARGE((H17,J17,L17,R17,N17,P17),3),LARGE((H17,J17,L17,R17,N17,P17),4),LARGE((H17,J17,L17,R17,N17,P17),5))</f>
        <v>2778.3443531690377</v>
      </c>
      <c r="F17" s="29">
        <f t="shared" si="0"/>
        <v>3087.8681626928474</v>
      </c>
      <c r="G17" s="62">
        <v>13</v>
      </c>
      <c r="H17" s="8">
        <f t="shared" si="1"/>
        <v>433.33333333333337</v>
      </c>
      <c r="I17" s="21">
        <v>6</v>
      </c>
      <c r="J17" s="9">
        <f t="shared" si="2"/>
        <v>650</v>
      </c>
      <c r="K17" s="24">
        <v>17</v>
      </c>
      <c r="L17" s="8">
        <f t="shared" si="3"/>
        <v>309.5238095238095</v>
      </c>
      <c r="M17" s="21">
        <v>17</v>
      </c>
      <c r="N17" s="9">
        <f t="shared" si="4"/>
        <v>516.1290322580645</v>
      </c>
      <c r="O17" s="24">
        <v>7</v>
      </c>
      <c r="P17" s="8">
        <f t="shared" si="5"/>
        <v>621.7391304347826</v>
      </c>
      <c r="Q17" s="24">
        <v>8</v>
      </c>
      <c r="R17" s="8">
        <f t="shared" si="6"/>
        <v>557.1428571428571</v>
      </c>
    </row>
    <row r="18" spans="1:18" ht="15">
      <c r="A18" s="39">
        <v>12</v>
      </c>
      <c r="B18" s="37" t="s">
        <v>415</v>
      </c>
      <c r="C18" s="36" t="s">
        <v>416</v>
      </c>
      <c r="D18" s="35" t="s">
        <v>157</v>
      </c>
      <c r="E18" s="28">
        <f>SUM(LARGE((H18,J18,L18,R18,N18,P18),1),LARGE((H18,J18,L18,R18,N18,P18),2),LARGE((H18,J18,L18,R18,N18,P18),3),LARGE((H18,J18,L18,R18,N18,P18),4),LARGE((H18,J18,L18,R18,N18,P18),5))</f>
        <v>2497.1838197644647</v>
      </c>
      <c r="F18" s="29">
        <f t="shared" si="0"/>
        <v>2497.1838197644647</v>
      </c>
      <c r="G18" s="62"/>
      <c r="H18" s="8">
        <f t="shared" si="1"/>
        <v>0</v>
      </c>
      <c r="I18" s="21">
        <v>7</v>
      </c>
      <c r="J18" s="9">
        <f t="shared" si="2"/>
        <v>613.8888888888889</v>
      </c>
      <c r="K18" s="24">
        <v>9</v>
      </c>
      <c r="L18" s="8">
        <f t="shared" si="3"/>
        <v>557.1428571428571</v>
      </c>
      <c r="M18" s="21">
        <v>9</v>
      </c>
      <c r="N18" s="9">
        <f t="shared" si="4"/>
        <v>722.5806451612904</v>
      </c>
      <c r="O18" s="24"/>
      <c r="P18" s="8">
        <f t="shared" si="5"/>
        <v>0</v>
      </c>
      <c r="Q18" s="24">
        <v>7</v>
      </c>
      <c r="R18" s="8">
        <f t="shared" si="6"/>
        <v>603.5714285714286</v>
      </c>
    </row>
    <row r="19" spans="1:18" ht="15">
      <c r="A19" s="39">
        <v>13</v>
      </c>
      <c r="B19" s="37" t="s">
        <v>277</v>
      </c>
      <c r="C19" s="36" t="s">
        <v>278</v>
      </c>
      <c r="D19" s="35" t="s">
        <v>155</v>
      </c>
      <c r="E19" s="28">
        <f>SUM(LARGE((H19,J19,L19,R19,N19,P19),1),LARGE((H19,J19,L19,R19,N19,P19),2),LARGE((H19,J19,L19,R19,N19,P19),3),LARGE((H19,J19,L19,R19,N19,P19),4),LARGE((H19,J19,L19,R19,N19,P19),5))</f>
        <v>2409.4342037890424</v>
      </c>
      <c r="F19" s="29">
        <f t="shared" si="0"/>
        <v>2409.4342037890424</v>
      </c>
      <c r="G19" s="62">
        <v>9</v>
      </c>
      <c r="H19" s="8">
        <f t="shared" si="1"/>
        <v>557.1428571428571</v>
      </c>
      <c r="I19" s="21">
        <v>13</v>
      </c>
      <c r="J19" s="9">
        <f t="shared" si="2"/>
        <v>397.2222222222222</v>
      </c>
      <c r="K19" s="24">
        <v>15</v>
      </c>
      <c r="L19" s="8">
        <f t="shared" si="3"/>
        <v>371.42857142857144</v>
      </c>
      <c r="M19" s="21">
        <v>13</v>
      </c>
      <c r="N19" s="9">
        <f t="shared" si="4"/>
        <v>619.3548387096774</v>
      </c>
      <c r="O19" s="24"/>
      <c r="P19" s="8">
        <f t="shared" si="5"/>
        <v>0</v>
      </c>
      <c r="Q19" s="24">
        <v>10</v>
      </c>
      <c r="R19" s="8">
        <f t="shared" si="6"/>
        <v>464.2857142857143</v>
      </c>
    </row>
    <row r="20" spans="1:18" ht="15">
      <c r="A20" s="39">
        <v>14</v>
      </c>
      <c r="B20" s="37" t="s">
        <v>85</v>
      </c>
      <c r="C20" s="36" t="s">
        <v>452</v>
      </c>
      <c r="D20" s="35" t="s">
        <v>44</v>
      </c>
      <c r="E20" s="28">
        <f>SUM(LARGE((H20,J20,L20,R20,N20,P20),1),LARGE((H20,J20,L20,R20,N20,P20),2),LARGE((H20,J20,L20,R20,N20,P20),3),LARGE((H20,J20,L20,R20,N20,P20),4),LARGE((H20,J20,L20,R20,N20,P20),5))</f>
        <v>2040</v>
      </c>
      <c r="F20" s="29">
        <f t="shared" si="0"/>
        <v>2040</v>
      </c>
      <c r="G20" s="62"/>
      <c r="H20" s="8">
        <f t="shared" si="1"/>
        <v>0</v>
      </c>
      <c r="I20" s="21"/>
      <c r="J20" s="9">
        <f t="shared" si="2"/>
        <v>0</v>
      </c>
      <c r="K20" s="24">
        <v>1</v>
      </c>
      <c r="L20" s="8">
        <f t="shared" si="3"/>
        <v>1000</v>
      </c>
      <c r="M20" s="21">
        <v>3</v>
      </c>
      <c r="N20" s="9">
        <f t="shared" si="4"/>
        <v>1040</v>
      </c>
      <c r="O20" s="24"/>
      <c r="P20" s="8">
        <f t="shared" si="5"/>
        <v>0</v>
      </c>
      <c r="Q20" s="24"/>
      <c r="R20" s="8">
        <f t="shared" si="6"/>
        <v>0</v>
      </c>
    </row>
    <row r="21" spans="1:18" ht="15">
      <c r="A21" s="39">
        <v>15</v>
      </c>
      <c r="B21" s="37" t="s">
        <v>66</v>
      </c>
      <c r="C21" s="36" t="s">
        <v>67</v>
      </c>
      <c r="D21" s="35" t="s">
        <v>45</v>
      </c>
      <c r="E21" s="28">
        <f>SUM(LARGE((H21,J21,L21,R21,N21,P21),1),LARGE((H21,J21,L21,R21,N21,P21),2),LARGE((H21,J21,L21,R21,N21,P21),3),LARGE((H21,J21,L21,R21,N21,P21),4),LARGE((H21,J21,L21,R21,N21,P21),5))</f>
        <v>2003.0031835080922</v>
      </c>
      <c r="F21" s="29">
        <f t="shared" si="0"/>
        <v>2003.0031835080922</v>
      </c>
      <c r="G21" s="62"/>
      <c r="H21" s="8">
        <f t="shared" si="1"/>
        <v>0</v>
      </c>
      <c r="I21" s="21">
        <v>8</v>
      </c>
      <c r="J21" s="9">
        <f t="shared" si="2"/>
        <v>577.7777777777778</v>
      </c>
      <c r="K21" s="24">
        <v>12</v>
      </c>
      <c r="L21" s="8">
        <f t="shared" si="3"/>
        <v>464.2857142857143</v>
      </c>
      <c r="M21" s="21">
        <v>14</v>
      </c>
      <c r="N21" s="9">
        <f t="shared" si="4"/>
        <v>593.5483870967741</v>
      </c>
      <c r="O21" s="24">
        <v>16</v>
      </c>
      <c r="P21" s="8">
        <f t="shared" si="5"/>
        <v>367.3913043478261</v>
      </c>
      <c r="Q21" s="24"/>
      <c r="R21" s="8">
        <f t="shared" si="6"/>
        <v>0</v>
      </c>
    </row>
    <row r="22" spans="1:18" ht="15">
      <c r="A22" s="39">
        <v>16</v>
      </c>
      <c r="B22" s="37" t="s">
        <v>187</v>
      </c>
      <c r="C22" s="36" t="s">
        <v>188</v>
      </c>
      <c r="D22" s="35" t="s">
        <v>157</v>
      </c>
      <c r="E22" s="28">
        <f>SUM(LARGE((H22,J22,L22,R22,N22,P22),1),LARGE((H22,J22,L22,R22,N22,P22),2),LARGE((H22,J22,L22,R22,N22,P22),3),LARGE((H22,J22,L22,R22,N22,P22),4),LARGE((H22,J22,L22,R22,N22,P22),5))</f>
        <v>1972.172688617289</v>
      </c>
      <c r="F22" s="29">
        <f t="shared" si="0"/>
        <v>1972.172688617289</v>
      </c>
      <c r="G22" s="62">
        <v>12</v>
      </c>
      <c r="H22" s="8">
        <f t="shared" si="1"/>
        <v>464.2857142857143</v>
      </c>
      <c r="I22" s="21">
        <v>11</v>
      </c>
      <c r="J22" s="9">
        <f t="shared" si="2"/>
        <v>469.44444444444446</v>
      </c>
      <c r="K22" s="24">
        <v>16</v>
      </c>
      <c r="L22" s="8">
        <f t="shared" si="3"/>
        <v>340.4761904761905</v>
      </c>
      <c r="M22" s="21">
        <v>22</v>
      </c>
      <c r="N22" s="9">
        <f t="shared" si="4"/>
        <v>387.0967741935484</v>
      </c>
      <c r="O22" s="24">
        <v>18</v>
      </c>
      <c r="P22" s="8">
        <f t="shared" si="5"/>
        <v>310.8695652173913</v>
      </c>
      <c r="Q22" s="24"/>
      <c r="R22" s="8">
        <f t="shared" si="6"/>
        <v>0</v>
      </c>
    </row>
    <row r="23" spans="1:18" ht="15">
      <c r="A23" s="39">
        <v>17</v>
      </c>
      <c r="B23" s="37" t="s">
        <v>363</v>
      </c>
      <c r="C23" s="36" t="s">
        <v>364</v>
      </c>
      <c r="D23" s="35" t="s">
        <v>45</v>
      </c>
      <c r="E23" s="28">
        <f>SUM(LARGE((H23,J23,L23,R23,N23,P23),1),LARGE((H23,J23,L23,R23,N23,P23),2),LARGE((H23,J23,L23,R23,N23,P23),3),LARGE((H23,J23,L23,R23,N23,P23),4),LARGE((H23,J23,L23,R23,N23,P23),5))</f>
        <v>1971.5510140475076</v>
      </c>
      <c r="F23" s="29">
        <f t="shared" si="0"/>
        <v>1971.5510140475076</v>
      </c>
      <c r="G23" s="62">
        <v>11</v>
      </c>
      <c r="H23" s="8">
        <f t="shared" si="1"/>
        <v>495.23809523809524</v>
      </c>
      <c r="I23" s="21">
        <v>10</v>
      </c>
      <c r="J23" s="9">
        <f t="shared" si="2"/>
        <v>505.55555555555554</v>
      </c>
      <c r="K23" s="24"/>
      <c r="L23" s="8">
        <f t="shared" si="3"/>
        <v>0</v>
      </c>
      <c r="M23" s="21">
        <v>18</v>
      </c>
      <c r="N23" s="9">
        <f t="shared" si="4"/>
        <v>490.32258064516134</v>
      </c>
      <c r="O23" s="24">
        <v>12</v>
      </c>
      <c r="P23" s="8">
        <f t="shared" si="5"/>
        <v>480.4347826086956</v>
      </c>
      <c r="Q23" s="24"/>
      <c r="R23" s="8">
        <f t="shared" si="6"/>
        <v>0</v>
      </c>
    </row>
    <row r="24" spans="1:18" ht="15">
      <c r="A24" s="39">
        <v>18</v>
      </c>
      <c r="B24" s="37" t="s">
        <v>251</v>
      </c>
      <c r="C24" s="36" t="s">
        <v>252</v>
      </c>
      <c r="D24" s="35" t="s">
        <v>157</v>
      </c>
      <c r="E24" s="28">
        <f>SUM(LARGE((H24,J24,L24,R24,N24,P24),1),LARGE((H24,J24,L24,R24,N24,P24),2),LARGE((H24,J24,L24,R24,N24,P24),3),LARGE((H24,J24,L24,R24,N24,P24),4),LARGE((H24,J24,L24,R24,N24,P24),5))</f>
        <v>1821.460851755382</v>
      </c>
      <c r="F24" s="29">
        <f t="shared" si="0"/>
        <v>1821.460851755382</v>
      </c>
      <c r="G24" s="62">
        <v>10</v>
      </c>
      <c r="H24" s="8">
        <f t="shared" si="1"/>
        <v>526.1904761904761</v>
      </c>
      <c r="I24" s="21">
        <v>16</v>
      </c>
      <c r="J24" s="9">
        <f t="shared" si="2"/>
        <v>288.88888888888886</v>
      </c>
      <c r="K24" s="24"/>
      <c r="L24" s="8">
        <f t="shared" si="3"/>
        <v>0</v>
      </c>
      <c r="M24" s="21">
        <v>21</v>
      </c>
      <c r="N24" s="9">
        <f t="shared" si="4"/>
        <v>412.90322580645164</v>
      </c>
      <c r="O24" s="24">
        <v>8</v>
      </c>
      <c r="P24" s="8">
        <f t="shared" si="5"/>
        <v>593.4782608695652</v>
      </c>
      <c r="Q24" s="24"/>
      <c r="R24" s="8">
        <f t="shared" si="6"/>
        <v>0</v>
      </c>
    </row>
    <row r="25" spans="1:18" ht="15">
      <c r="A25" s="39">
        <v>19</v>
      </c>
      <c r="B25" s="37" t="s">
        <v>204</v>
      </c>
      <c r="C25" s="36" t="s">
        <v>129</v>
      </c>
      <c r="D25" s="35" t="s">
        <v>44</v>
      </c>
      <c r="E25" s="28">
        <f>SUM(LARGE((H25,J25,L25,R25,N25,P25),1),LARGE((H25,J25,L25,R25,N25,P25),2),LARGE((H25,J25,L25,R25,N25,P25),3),LARGE((H25,J25,L25,R25,N25,P25),4),LARGE((H25,J25,L25,R25,N25,P25),5))</f>
        <v>1505.1612903225807</v>
      </c>
      <c r="F25" s="29">
        <f t="shared" si="0"/>
        <v>1505.1612903225807</v>
      </c>
      <c r="G25" s="62"/>
      <c r="H25" s="8">
        <f t="shared" si="1"/>
        <v>0</v>
      </c>
      <c r="I25" s="21"/>
      <c r="J25" s="9">
        <f t="shared" si="2"/>
        <v>0</v>
      </c>
      <c r="K25" s="24"/>
      <c r="L25" s="8">
        <f t="shared" si="3"/>
        <v>0</v>
      </c>
      <c r="M25" s="21">
        <v>12</v>
      </c>
      <c r="N25" s="9">
        <f t="shared" si="4"/>
        <v>645.1612903225807</v>
      </c>
      <c r="O25" s="24">
        <v>3</v>
      </c>
      <c r="P25" s="8">
        <f t="shared" si="5"/>
        <v>860</v>
      </c>
      <c r="Q25" s="24"/>
      <c r="R25" s="8">
        <f t="shared" si="6"/>
        <v>0</v>
      </c>
    </row>
    <row r="26" spans="1:18" ht="15">
      <c r="A26" s="39">
        <v>20</v>
      </c>
      <c r="B26" s="37" t="s">
        <v>420</v>
      </c>
      <c r="C26" s="36" t="s">
        <v>421</v>
      </c>
      <c r="D26" s="35" t="s">
        <v>157</v>
      </c>
      <c r="E26" s="28">
        <f>SUM(LARGE((H26,J26,L26,R26,N26,P26),1),LARGE((H26,J26,L26,R26,N26,P26),2),LARGE((H26,J26,L26,R26,N26,P26),3),LARGE((H26,J26,L26,R26,N26,P26),4),LARGE((H26,J26,L26,R26,N26,P26),5))</f>
        <v>1169.8139985306887</v>
      </c>
      <c r="F26" s="29">
        <f t="shared" si="0"/>
        <v>1169.8139985306887</v>
      </c>
      <c r="G26" s="62"/>
      <c r="H26" s="8">
        <f t="shared" si="1"/>
        <v>0</v>
      </c>
      <c r="I26" s="21">
        <v>15</v>
      </c>
      <c r="J26" s="9">
        <f t="shared" si="2"/>
        <v>325</v>
      </c>
      <c r="K26" s="24">
        <v>19</v>
      </c>
      <c r="L26" s="8">
        <f t="shared" si="3"/>
        <v>247.6190476190476</v>
      </c>
      <c r="M26" s="21">
        <v>27</v>
      </c>
      <c r="N26" s="9">
        <f t="shared" si="4"/>
        <v>258.0645161290323</v>
      </c>
      <c r="O26" s="24">
        <v>17</v>
      </c>
      <c r="P26" s="8">
        <f t="shared" si="5"/>
        <v>339.1304347826087</v>
      </c>
      <c r="Q26" s="24"/>
      <c r="R26" s="8">
        <f t="shared" si="6"/>
        <v>0</v>
      </c>
    </row>
    <row r="27" spans="1:18" ht="15">
      <c r="A27" s="39">
        <v>21</v>
      </c>
      <c r="B27" s="37" t="s">
        <v>422</v>
      </c>
      <c r="C27" s="36" t="s">
        <v>423</v>
      </c>
      <c r="D27" s="35" t="s">
        <v>157</v>
      </c>
      <c r="E27" s="28">
        <f>SUM(LARGE((H27,J27,L27,R27,N27,P27),1),LARGE((H27,J27,L27,R27,N27,P27),2),LARGE((H27,J27,L27,R27,N27,P27),3),LARGE((H27,J27,L27,R27,N27,P27),4),LARGE((H27,J27,L27,R27,N27,P27),5))</f>
        <v>1087.5370110643603</v>
      </c>
      <c r="F27" s="29">
        <f t="shared" si="0"/>
        <v>1087.5370110643603</v>
      </c>
      <c r="G27" s="62"/>
      <c r="H27" s="8">
        <f t="shared" si="1"/>
        <v>0</v>
      </c>
      <c r="I27" s="21">
        <v>17</v>
      </c>
      <c r="J27" s="9">
        <f t="shared" si="2"/>
        <v>252.77777777777771</v>
      </c>
      <c r="K27" s="24">
        <v>20</v>
      </c>
      <c r="L27" s="8">
        <f t="shared" si="3"/>
        <v>216.66666666666669</v>
      </c>
      <c r="M27" s="21">
        <v>24</v>
      </c>
      <c r="N27" s="9">
        <f t="shared" si="4"/>
        <v>335.48387096774195</v>
      </c>
      <c r="O27" s="24">
        <v>19</v>
      </c>
      <c r="P27" s="8">
        <f t="shared" si="5"/>
        <v>282.60869565217394</v>
      </c>
      <c r="Q27" s="24"/>
      <c r="R27" s="8">
        <f t="shared" si="6"/>
        <v>0</v>
      </c>
    </row>
    <row r="28" spans="1:21" ht="15">
      <c r="A28" s="39">
        <v>22</v>
      </c>
      <c r="B28" s="37" t="s">
        <v>453</v>
      </c>
      <c r="C28" s="36" t="s">
        <v>449</v>
      </c>
      <c r="D28" s="35" t="s">
        <v>155</v>
      </c>
      <c r="E28" s="28">
        <f>SUM(LARGE((H28,J28,L28,R28,N28,P28),1),LARGE((H28,J28,L28,R28,N28,P28),2),LARGE((H28,J28,L28,R28,N28,P28),3),LARGE((H28,J28,L28,R28,N28,P28),4),LARGE((H28,J28,L28,R28,N28,P28),5))</f>
        <v>1037.173579109063</v>
      </c>
      <c r="F28" s="29">
        <f t="shared" si="0"/>
        <v>1037.173579109063</v>
      </c>
      <c r="G28" s="62"/>
      <c r="H28" s="8">
        <f t="shared" si="1"/>
        <v>0</v>
      </c>
      <c r="I28" s="21"/>
      <c r="J28" s="9">
        <f t="shared" si="2"/>
        <v>0</v>
      </c>
      <c r="K28" s="24">
        <v>11</v>
      </c>
      <c r="L28" s="8">
        <f t="shared" si="3"/>
        <v>495.23809523809524</v>
      </c>
      <c r="M28" s="21">
        <v>16</v>
      </c>
      <c r="N28" s="9">
        <f t="shared" si="4"/>
        <v>541.9354838709678</v>
      </c>
      <c r="O28" s="24"/>
      <c r="P28" s="8">
        <f t="shared" si="5"/>
        <v>0</v>
      </c>
      <c r="Q28" s="24"/>
      <c r="R28" s="8">
        <f t="shared" si="6"/>
        <v>0</v>
      </c>
      <c r="S28" s="17"/>
      <c r="T28" s="10"/>
      <c r="U28" s="10"/>
    </row>
    <row r="29" spans="1:21" ht="15">
      <c r="A29" s="39">
        <v>22</v>
      </c>
      <c r="B29" s="37" t="s">
        <v>490</v>
      </c>
      <c r="C29" s="36" t="s">
        <v>69</v>
      </c>
      <c r="D29" s="35" t="s">
        <v>157</v>
      </c>
      <c r="E29" s="28">
        <f>SUM(LARGE((H29,J29,L29,R29,N29,P29),1),LARGE((H29,J29,L29,R29,N29,P29),2),LARGE((H29,J29,L29,R29,N29,P29),3),LARGE((H29,J29,L29,R29,N29,P29),4),LARGE((H29,J29,L29,R29,N29,P29),5))</f>
        <v>973.2117812061712</v>
      </c>
      <c r="F29" s="29">
        <f t="shared" si="0"/>
        <v>973.2117812061712</v>
      </c>
      <c r="G29" s="62"/>
      <c r="H29" s="8">
        <f t="shared" si="1"/>
        <v>0</v>
      </c>
      <c r="I29" s="21"/>
      <c r="J29" s="9">
        <f t="shared" si="2"/>
        <v>0</v>
      </c>
      <c r="K29" s="24"/>
      <c r="L29" s="8">
        <f t="shared" si="3"/>
        <v>0</v>
      </c>
      <c r="M29" s="21">
        <v>19</v>
      </c>
      <c r="N29" s="9">
        <f t="shared" si="4"/>
        <v>464.5161290322581</v>
      </c>
      <c r="O29" s="24">
        <v>11</v>
      </c>
      <c r="P29" s="8">
        <f t="shared" si="5"/>
        <v>508.69565217391306</v>
      </c>
      <c r="Q29" s="24"/>
      <c r="R29" s="8">
        <f t="shared" si="6"/>
        <v>0</v>
      </c>
      <c r="S29" s="17"/>
      <c r="T29" s="10"/>
      <c r="U29" s="10"/>
    </row>
    <row r="30" spans="1:21" ht="15">
      <c r="A30" s="39">
        <v>24</v>
      </c>
      <c r="B30" s="37" t="s">
        <v>417</v>
      </c>
      <c r="C30" s="36" t="s">
        <v>253</v>
      </c>
      <c r="D30" s="35" t="s">
        <v>157</v>
      </c>
      <c r="E30" s="28">
        <f>SUM(LARGE((H30,J30,L30,R30,N30,P30),1),LARGE((H30,J30,L30,R30,N30,P30),2),LARGE((H30,J30,L30,R30,N30,P30),3),LARGE((H30,J30,L30,R30,N30,P30),4),LARGE((H30,J30,L30,R30,N30,P30),5))</f>
        <v>937.3188405797101</v>
      </c>
      <c r="F30" s="29">
        <f t="shared" si="0"/>
        <v>937.3188405797101</v>
      </c>
      <c r="G30" s="62"/>
      <c r="H30" s="8">
        <f t="shared" si="1"/>
        <v>0</v>
      </c>
      <c r="I30" s="21">
        <v>9</v>
      </c>
      <c r="J30" s="9">
        <f t="shared" si="2"/>
        <v>541.6666666666666</v>
      </c>
      <c r="K30" s="24"/>
      <c r="L30" s="8">
        <f t="shared" si="3"/>
        <v>0</v>
      </c>
      <c r="M30" s="21"/>
      <c r="N30" s="9">
        <f t="shared" si="4"/>
        <v>0</v>
      </c>
      <c r="O30" s="24">
        <v>15</v>
      </c>
      <c r="P30" s="8">
        <f t="shared" si="5"/>
        <v>395.6521739130435</v>
      </c>
      <c r="Q30" s="24"/>
      <c r="R30" s="8">
        <f t="shared" si="6"/>
        <v>0</v>
      </c>
      <c r="S30" s="17"/>
      <c r="T30" s="10"/>
      <c r="U30" s="10"/>
    </row>
    <row r="31" spans="1:21" ht="15">
      <c r="A31" s="39">
        <v>25</v>
      </c>
      <c r="B31" s="37" t="s">
        <v>368</v>
      </c>
      <c r="C31" s="36" t="s">
        <v>369</v>
      </c>
      <c r="D31" s="35" t="s">
        <v>155</v>
      </c>
      <c r="E31" s="28">
        <f>SUM(LARGE((H31,J31,L31,R31,N31,P31),1),LARGE((H31,J31,L31,R31,N31,P31),2),LARGE((H31,J31,L31,R31,N31,P31),3),LARGE((H31,J31,L31,R31,N31,P31),4),LARGE((H31,J31,L31,R31,N31,P31),5))</f>
        <v>913.095238095238</v>
      </c>
      <c r="F31" s="29">
        <f t="shared" si="0"/>
        <v>913.0952380952381</v>
      </c>
      <c r="G31" s="62">
        <v>18</v>
      </c>
      <c r="H31" s="8">
        <f t="shared" si="1"/>
        <v>278.57142857142856</v>
      </c>
      <c r="I31" s="21">
        <v>18</v>
      </c>
      <c r="J31" s="9">
        <f t="shared" si="2"/>
        <v>216.66666666666663</v>
      </c>
      <c r="K31" s="24"/>
      <c r="L31" s="8">
        <f t="shared" si="3"/>
        <v>0</v>
      </c>
      <c r="M31" s="21"/>
      <c r="N31" s="9">
        <f t="shared" si="4"/>
        <v>0</v>
      </c>
      <c r="O31" s="24"/>
      <c r="P31" s="8">
        <f t="shared" si="5"/>
        <v>0</v>
      </c>
      <c r="Q31" s="24">
        <v>11</v>
      </c>
      <c r="R31" s="8">
        <f t="shared" si="6"/>
        <v>417.85714285714283</v>
      </c>
      <c r="S31" s="17"/>
      <c r="T31" s="10"/>
      <c r="U31" s="10"/>
    </row>
    <row r="32" spans="1:21" ht="15">
      <c r="A32" s="39">
        <v>26</v>
      </c>
      <c r="B32" s="37" t="s">
        <v>247</v>
      </c>
      <c r="C32" s="36" t="s">
        <v>67</v>
      </c>
      <c r="D32" s="35" t="s">
        <v>44</v>
      </c>
      <c r="E32" s="28">
        <f>SUM(LARGE((H32,J32,L32,R32,N32,P32),1),LARGE((H32,J32,L32,R32,N32,P32),2),LARGE((H32,J32,L32,R32,N32,P32),3),LARGE((H32,J32,L32,R32,N32,P32),4),LARGE((H32,J32,L32,R32,N32,P32),5))</f>
        <v>726.6245909303414</v>
      </c>
      <c r="F32" s="29">
        <f t="shared" si="0"/>
        <v>726.6245909303414</v>
      </c>
      <c r="G32" s="62">
        <v>20</v>
      </c>
      <c r="H32" s="8">
        <f t="shared" si="1"/>
        <v>216.66666666666669</v>
      </c>
      <c r="I32" s="21"/>
      <c r="J32" s="9">
        <f t="shared" si="2"/>
        <v>0</v>
      </c>
      <c r="K32" s="24"/>
      <c r="L32" s="8">
        <f t="shared" si="3"/>
        <v>0</v>
      </c>
      <c r="M32" s="21">
        <v>26</v>
      </c>
      <c r="N32" s="9">
        <f t="shared" si="4"/>
        <v>283.8709677419355</v>
      </c>
      <c r="O32" s="24">
        <v>21</v>
      </c>
      <c r="P32" s="8">
        <f t="shared" si="5"/>
        <v>226.08695652173913</v>
      </c>
      <c r="Q32" s="24"/>
      <c r="R32" s="8">
        <f t="shared" si="6"/>
        <v>0</v>
      </c>
      <c r="S32" s="17"/>
      <c r="T32" s="10"/>
      <c r="U32" s="10"/>
    </row>
    <row r="33" spans="1:21" ht="15">
      <c r="A33" s="39">
        <v>27</v>
      </c>
      <c r="B33" s="37" t="s">
        <v>184</v>
      </c>
      <c r="C33" s="36" t="s">
        <v>128</v>
      </c>
      <c r="D33" s="35" t="s">
        <v>185</v>
      </c>
      <c r="E33" s="28">
        <f>SUM(LARGE((H33,J33,L33,R33,N33,P33),1),LARGE((H33,J33,L33,R33,N33,P33),2),LARGE((H33,J33,L33,R33,N33,P33),3),LARGE((H33,J33,L33,R33,N33,P33),4),LARGE((H33,J33,L33,R33,N33,P33),5))</f>
        <v>711.9047619047619</v>
      </c>
      <c r="F33" s="29">
        <f t="shared" si="0"/>
        <v>711.9047619047619</v>
      </c>
      <c r="G33" s="62"/>
      <c r="H33" s="8">
        <f t="shared" si="1"/>
        <v>0</v>
      </c>
      <c r="I33" s="21">
        <v>12</v>
      </c>
      <c r="J33" s="9">
        <f t="shared" si="2"/>
        <v>433.3333333333333</v>
      </c>
      <c r="K33" s="24">
        <v>18</v>
      </c>
      <c r="L33" s="8">
        <f t="shared" si="3"/>
        <v>278.57142857142856</v>
      </c>
      <c r="M33" s="21"/>
      <c r="N33" s="9">
        <f t="shared" si="4"/>
        <v>0</v>
      </c>
      <c r="O33" s="24"/>
      <c r="P33" s="8">
        <f t="shared" si="5"/>
        <v>0</v>
      </c>
      <c r="Q33" s="24"/>
      <c r="R33" s="8">
        <f t="shared" si="6"/>
        <v>0</v>
      </c>
      <c r="S33" s="17"/>
      <c r="T33" s="10"/>
      <c r="U33" s="10"/>
    </row>
    <row r="34" spans="1:21" ht="15">
      <c r="A34" s="39">
        <v>28</v>
      </c>
      <c r="B34" s="37" t="s">
        <v>332</v>
      </c>
      <c r="C34" s="36" t="s">
        <v>94</v>
      </c>
      <c r="D34" s="35" t="s">
        <v>325</v>
      </c>
      <c r="E34" s="28">
        <f>SUM(LARGE((H34,J34,L34,R34,N34,P34),1),LARGE((H34,J34,L34,R34,N34,P34),2),LARGE((H34,J34,L34,R34,N34,P34),3),LARGE((H34,J34,L34,R34,N34,P34),4),LARGE((H34,J34,L34,R34,N34,P34),5))</f>
        <v>701.7665130568357</v>
      </c>
      <c r="F34" s="29">
        <f t="shared" si="0"/>
        <v>701.7665130568357</v>
      </c>
      <c r="G34" s="62">
        <v>16</v>
      </c>
      <c r="H34" s="8">
        <f t="shared" si="1"/>
        <v>340.4761904761905</v>
      </c>
      <c r="I34" s="21"/>
      <c r="J34" s="9">
        <f t="shared" si="2"/>
        <v>0</v>
      </c>
      <c r="K34" s="24"/>
      <c r="L34" s="8">
        <f t="shared" si="3"/>
        <v>0</v>
      </c>
      <c r="M34" s="21">
        <v>23</v>
      </c>
      <c r="N34" s="9">
        <f t="shared" si="4"/>
        <v>361.2903225806452</v>
      </c>
      <c r="O34" s="24"/>
      <c r="P34" s="8">
        <f t="shared" si="5"/>
        <v>0</v>
      </c>
      <c r="Q34" s="24"/>
      <c r="R34" s="8">
        <f t="shared" si="6"/>
        <v>0</v>
      </c>
      <c r="S34" s="17"/>
      <c r="T34" s="10"/>
      <c r="U34" s="10"/>
    </row>
    <row r="35" spans="1:21" ht="15">
      <c r="A35" s="39">
        <v>29</v>
      </c>
      <c r="B35" s="37" t="s">
        <v>371</v>
      </c>
      <c r="C35" s="36" t="s">
        <v>69</v>
      </c>
      <c r="D35" s="35" t="s">
        <v>200</v>
      </c>
      <c r="E35" s="28">
        <f>SUM(LARGE((H35,J35,L35,R35,N35,P35),1),LARGE((H35,J35,L35,R35,N35,P35),2),LARGE((H35,J35,L35,R35,N35,P35),3),LARGE((H35,J35,L35,R35,N35,P35),4),LARGE((H35,J35,L35,R35,N35,P35),5))</f>
        <v>691.3594470046085</v>
      </c>
      <c r="F35" s="29">
        <f t="shared" si="0"/>
        <v>691.3594470046085</v>
      </c>
      <c r="G35" s="62">
        <v>21</v>
      </c>
      <c r="H35" s="8">
        <f t="shared" si="1"/>
        <v>185.71428571428572</v>
      </c>
      <c r="I35" s="21"/>
      <c r="J35" s="9">
        <f t="shared" si="2"/>
        <v>0</v>
      </c>
      <c r="K35" s="24"/>
      <c r="L35" s="8">
        <f t="shared" si="3"/>
        <v>0</v>
      </c>
      <c r="M35" s="21">
        <v>30</v>
      </c>
      <c r="N35" s="9">
        <f t="shared" si="4"/>
        <v>180.64516129032268</v>
      </c>
      <c r="O35" s="24"/>
      <c r="P35" s="8">
        <f t="shared" si="5"/>
        <v>0</v>
      </c>
      <c r="Q35" s="24">
        <v>13</v>
      </c>
      <c r="R35" s="8">
        <f t="shared" si="6"/>
        <v>325</v>
      </c>
      <c r="S35" s="17"/>
      <c r="T35" s="10"/>
      <c r="U35" s="10"/>
    </row>
    <row r="36" spans="1:21" ht="15">
      <c r="A36" s="39">
        <v>30</v>
      </c>
      <c r="B36" s="37" t="s">
        <v>491</v>
      </c>
      <c r="C36" s="36" t="s">
        <v>492</v>
      </c>
      <c r="D36" s="35" t="s">
        <v>157</v>
      </c>
      <c r="E36" s="28">
        <f>SUM(LARGE((H36,J36,L36,R36,N36,P36),1),LARGE((H36,J36,L36,R36,N36,P36),2),LARGE((H36,J36,L36,R36,N36,P36),3),LARGE((H36,J36,L36,R36,N36,P36),4),LARGE((H36,J36,L36,R36,N36,P36),5))</f>
        <v>636.5357643758766</v>
      </c>
      <c r="F36" s="29">
        <f t="shared" si="0"/>
        <v>636.5357643758766</v>
      </c>
      <c r="G36" s="62"/>
      <c r="H36" s="8">
        <f t="shared" si="1"/>
        <v>0</v>
      </c>
      <c r="I36" s="21"/>
      <c r="J36" s="9">
        <f t="shared" si="2"/>
        <v>0</v>
      </c>
      <c r="K36" s="24"/>
      <c r="L36" s="8">
        <f t="shared" si="3"/>
        <v>0</v>
      </c>
      <c r="M36" s="21">
        <v>20</v>
      </c>
      <c r="N36" s="9">
        <f t="shared" si="4"/>
        <v>438.7096774193549</v>
      </c>
      <c r="O36" s="24">
        <v>22</v>
      </c>
      <c r="P36" s="8">
        <f t="shared" si="5"/>
        <v>197.82608695652175</v>
      </c>
      <c r="Q36" s="24"/>
      <c r="R36" s="8">
        <f t="shared" si="6"/>
        <v>0</v>
      </c>
      <c r="S36" s="17"/>
      <c r="T36" s="10"/>
      <c r="U36" s="10"/>
    </row>
    <row r="37" spans="1:21" ht="15">
      <c r="A37" s="39">
        <v>31</v>
      </c>
      <c r="B37" s="37" t="s">
        <v>367</v>
      </c>
      <c r="C37" s="36" t="s">
        <v>93</v>
      </c>
      <c r="D37" s="35" t="s">
        <v>325</v>
      </c>
      <c r="E37" s="28">
        <f>SUM(LARGE((H37,J37,L37,R37,N37,P37),1),LARGE((H37,J37,L37,R37,N37,P37),2),LARGE((H37,J37,L37,R37,N37,P37),3),LARGE((H37,J37,L37,R37,N37,P37),4),LARGE((H37,J37,L37,R37,N37,P37),5))</f>
        <v>541.7818740399385</v>
      </c>
      <c r="F37" s="29">
        <f t="shared" si="0"/>
        <v>541.7818740399385</v>
      </c>
      <c r="G37" s="62">
        <v>17</v>
      </c>
      <c r="H37" s="8">
        <f t="shared" si="1"/>
        <v>309.5238095238095</v>
      </c>
      <c r="I37" s="21"/>
      <c r="J37" s="9">
        <f t="shared" si="2"/>
        <v>0</v>
      </c>
      <c r="K37" s="24"/>
      <c r="L37" s="8">
        <f t="shared" si="3"/>
        <v>0</v>
      </c>
      <c r="M37" s="21">
        <v>28</v>
      </c>
      <c r="N37" s="9">
        <f t="shared" si="4"/>
        <v>232.25806451612902</v>
      </c>
      <c r="O37" s="24"/>
      <c r="P37" s="8">
        <f t="shared" si="5"/>
        <v>0</v>
      </c>
      <c r="Q37" s="24"/>
      <c r="R37" s="8">
        <f t="shared" si="6"/>
        <v>0</v>
      </c>
      <c r="S37" s="17"/>
      <c r="T37" s="10"/>
      <c r="U37" s="10"/>
    </row>
    <row r="38" spans="1:21" ht="15">
      <c r="A38" s="39">
        <v>32</v>
      </c>
      <c r="B38" s="37" t="s">
        <v>533</v>
      </c>
      <c r="C38" s="36" t="s">
        <v>543</v>
      </c>
      <c r="D38" s="35" t="s">
        <v>96</v>
      </c>
      <c r="E38" s="28">
        <f>SUM(LARGE((H38,J38,L38,R38,N38,P38),1),LARGE((H38,J38,L38,R38,N38,P38),2),LARGE((H38,J38,L38,R38,N38,P38),3),LARGE((H38,J38,L38,R38,N38,P38),4),LARGE((H38,J38,L38,R38,N38,P38),5))</f>
        <v>448.1366459627329</v>
      </c>
      <c r="F38" s="29">
        <f t="shared" si="0"/>
        <v>448.1366459627329</v>
      </c>
      <c r="G38" s="62"/>
      <c r="H38" s="8">
        <f t="shared" si="1"/>
        <v>0</v>
      </c>
      <c r="I38" s="21"/>
      <c r="J38" s="9">
        <f t="shared" si="2"/>
        <v>0</v>
      </c>
      <c r="K38" s="24"/>
      <c r="L38" s="8">
        <f t="shared" si="3"/>
        <v>0</v>
      </c>
      <c r="M38" s="21"/>
      <c r="N38" s="9">
        <f t="shared" si="4"/>
        <v>0</v>
      </c>
      <c r="O38" s="24">
        <v>23</v>
      </c>
      <c r="P38" s="8">
        <f t="shared" si="5"/>
        <v>169.56521739130437</v>
      </c>
      <c r="Q38" s="24">
        <v>14</v>
      </c>
      <c r="R38" s="8">
        <f t="shared" si="6"/>
        <v>278.57142857142856</v>
      </c>
      <c r="S38" s="17"/>
      <c r="T38" s="10"/>
      <c r="U38" s="10"/>
    </row>
    <row r="39" spans="1:21" ht="15">
      <c r="A39" s="39">
        <v>33</v>
      </c>
      <c r="B39" s="37" t="s">
        <v>549</v>
      </c>
      <c r="C39" s="36" t="s">
        <v>550</v>
      </c>
      <c r="D39" s="35" t="s">
        <v>551</v>
      </c>
      <c r="E39" s="28">
        <f>SUM(LARGE((H39,J39,L39,R39,N39,P39),1),LARGE((H39,J39,L39,R39,N39,P39),2),LARGE((H39,J39,L39,R39,N39,P39),3),LARGE((H39,J39,L39,R39,N39,P39),4),LARGE((H39,J39,L39,R39,N39,P39),5))</f>
        <v>371.42857142857144</v>
      </c>
      <c r="F39" s="29">
        <f t="shared" si="0"/>
        <v>371.42857142857144</v>
      </c>
      <c r="G39" s="62"/>
      <c r="H39" s="8">
        <f t="shared" si="1"/>
        <v>0</v>
      </c>
      <c r="I39" s="21"/>
      <c r="J39" s="9">
        <f t="shared" si="2"/>
        <v>0</v>
      </c>
      <c r="K39" s="24"/>
      <c r="L39" s="8">
        <f t="shared" si="3"/>
        <v>0</v>
      </c>
      <c r="M39" s="21"/>
      <c r="N39" s="9">
        <f t="shared" si="4"/>
        <v>0</v>
      </c>
      <c r="O39" s="24"/>
      <c r="P39" s="8">
        <f t="shared" si="5"/>
        <v>0</v>
      </c>
      <c r="Q39" s="24">
        <v>12</v>
      </c>
      <c r="R39" s="8">
        <f t="shared" si="6"/>
        <v>371.42857142857144</v>
      </c>
      <c r="S39" s="17"/>
      <c r="T39" s="10"/>
      <c r="U39" s="10"/>
    </row>
    <row r="40" spans="1:21" ht="15">
      <c r="A40" s="39">
        <v>34</v>
      </c>
      <c r="B40" s="37" t="s">
        <v>418</v>
      </c>
      <c r="C40" s="36" t="s">
        <v>419</v>
      </c>
      <c r="D40" s="35" t="s">
        <v>62</v>
      </c>
      <c r="E40" s="28">
        <f>SUM(LARGE((H40,J40,L40,R40,N40,P40),1),LARGE((H40,J40,L40,R40,N40,P40),2),LARGE((H40,J40,L40,R40,N40,P40),3),LARGE((H40,J40,L40,R40,N40,P40),4),LARGE((H40,J40,L40,R40,N40,P40),5))</f>
        <v>361.1111111111111</v>
      </c>
      <c r="F40" s="29">
        <f t="shared" si="0"/>
        <v>361.1111111111111</v>
      </c>
      <c r="G40" s="62"/>
      <c r="H40" s="8">
        <f t="shared" si="1"/>
        <v>0</v>
      </c>
      <c r="I40" s="21">
        <v>14</v>
      </c>
      <c r="J40" s="9">
        <f t="shared" si="2"/>
        <v>361.1111111111111</v>
      </c>
      <c r="K40" s="24"/>
      <c r="L40" s="8">
        <f t="shared" si="3"/>
        <v>0</v>
      </c>
      <c r="M40" s="21"/>
      <c r="N40" s="9">
        <f t="shared" si="4"/>
        <v>0</v>
      </c>
      <c r="O40" s="24"/>
      <c r="P40" s="8">
        <f t="shared" si="5"/>
        <v>0</v>
      </c>
      <c r="Q40" s="24"/>
      <c r="R40" s="8">
        <f t="shared" si="6"/>
        <v>0</v>
      </c>
      <c r="S40" s="17"/>
      <c r="T40" s="10"/>
      <c r="U40" s="10"/>
    </row>
    <row r="41" spans="1:21" ht="15">
      <c r="A41" s="39">
        <v>35</v>
      </c>
      <c r="B41" s="37" t="s">
        <v>467</v>
      </c>
      <c r="C41" s="36" t="s">
        <v>398</v>
      </c>
      <c r="D41" s="35" t="s">
        <v>44</v>
      </c>
      <c r="E41" s="28">
        <f>SUM(LARGE((H41,J41,L41,R41,N41,P41),1),LARGE((H41,J41,L41,R41,N41,P41),2),LARGE((H41,J41,L41,R41,N41,P41),3),LARGE((H41,J41,L41,R41,N41,P41),4),LARGE((H41,J41,L41,R41,N41,P41),5))</f>
        <v>309.6774193548387</v>
      </c>
      <c r="F41" s="29">
        <f t="shared" si="0"/>
        <v>309.6774193548387</v>
      </c>
      <c r="G41" s="62"/>
      <c r="H41" s="8">
        <f t="shared" si="1"/>
        <v>0</v>
      </c>
      <c r="I41" s="21"/>
      <c r="J41" s="9">
        <f t="shared" si="2"/>
        <v>0</v>
      </c>
      <c r="K41" s="24"/>
      <c r="L41" s="8">
        <f t="shared" si="3"/>
        <v>0</v>
      </c>
      <c r="M41" s="21">
        <v>25</v>
      </c>
      <c r="N41" s="9">
        <f t="shared" si="4"/>
        <v>309.6774193548387</v>
      </c>
      <c r="O41" s="24"/>
      <c r="P41" s="8">
        <f t="shared" si="5"/>
        <v>0</v>
      </c>
      <c r="Q41" s="24"/>
      <c r="R41" s="8">
        <f t="shared" si="6"/>
        <v>0</v>
      </c>
      <c r="S41" s="17"/>
      <c r="T41" s="10"/>
      <c r="U41" s="10"/>
    </row>
    <row r="42" spans="1:21" ht="15">
      <c r="A42" s="39">
        <v>36</v>
      </c>
      <c r="B42" s="37" t="s">
        <v>542</v>
      </c>
      <c r="C42" s="36" t="s">
        <v>397</v>
      </c>
      <c r="D42" s="35" t="s">
        <v>157</v>
      </c>
      <c r="E42" s="28">
        <f>SUM(LARGE((H42,J42,L42,R42,N42,P42),1),LARGE((H42,J42,L42,R42,N42,P42),2),LARGE((H42,J42,L42,R42,N42,P42),3),LARGE((H42,J42,L42,R42,N42,P42),4),LARGE((H42,J42,L42,R42,N42,P42),5))</f>
        <v>254.3478260869565</v>
      </c>
      <c r="F42" s="29">
        <f t="shared" si="0"/>
        <v>254.3478260869565</v>
      </c>
      <c r="G42" s="62"/>
      <c r="H42" s="8">
        <f t="shared" si="1"/>
        <v>0</v>
      </c>
      <c r="I42" s="21"/>
      <c r="J42" s="9">
        <f t="shared" si="2"/>
        <v>0</v>
      </c>
      <c r="K42" s="24"/>
      <c r="L42" s="8">
        <f t="shared" si="3"/>
        <v>0</v>
      </c>
      <c r="M42" s="21"/>
      <c r="N42" s="9">
        <f t="shared" si="4"/>
        <v>0</v>
      </c>
      <c r="O42" s="24">
        <v>20</v>
      </c>
      <c r="P42" s="8">
        <f t="shared" si="5"/>
        <v>254.3478260869565</v>
      </c>
      <c r="Q42" s="24"/>
      <c r="R42" s="8">
        <f t="shared" si="6"/>
        <v>0</v>
      </c>
      <c r="S42" s="17"/>
      <c r="T42" s="10"/>
      <c r="U42" s="10"/>
    </row>
    <row r="43" spans="1:21" ht="15">
      <c r="A43" s="39">
        <v>37</v>
      </c>
      <c r="B43" s="37" t="s">
        <v>370</v>
      </c>
      <c r="C43" s="36" t="s">
        <v>179</v>
      </c>
      <c r="D43" s="35" t="s">
        <v>325</v>
      </c>
      <c r="E43" s="28">
        <f>SUM(LARGE((H43,J43,L43,R43,N43,P43),1),LARGE((H43,J43,L43,R43,N43,P43),2),LARGE((H43,J43,L43,R43,N43,P43),3),LARGE((H43,J43,L43,R43,N43,P43),4),LARGE((H43,J43,L43,R43,N43,P43),5))</f>
        <v>247.6190476190476</v>
      </c>
      <c r="F43" s="29">
        <f t="shared" si="0"/>
        <v>247.6190476190476</v>
      </c>
      <c r="G43" s="62">
        <v>19</v>
      </c>
      <c r="H43" s="8">
        <f t="shared" si="1"/>
        <v>247.6190476190476</v>
      </c>
      <c r="I43" s="21"/>
      <c r="J43" s="9">
        <f t="shared" si="2"/>
        <v>0</v>
      </c>
      <c r="K43" s="24"/>
      <c r="L43" s="8">
        <f t="shared" si="3"/>
        <v>0</v>
      </c>
      <c r="M43" s="21"/>
      <c r="N43" s="9">
        <f t="shared" si="4"/>
        <v>0</v>
      </c>
      <c r="O43" s="24"/>
      <c r="P43" s="8">
        <f t="shared" si="5"/>
        <v>0</v>
      </c>
      <c r="Q43" s="24"/>
      <c r="R43" s="8">
        <f t="shared" si="6"/>
        <v>0</v>
      </c>
      <c r="S43" s="17"/>
      <c r="T43" s="10"/>
      <c r="U43" s="10"/>
    </row>
    <row r="44" spans="1:21" ht="15">
      <c r="A44" s="39">
        <v>38</v>
      </c>
      <c r="B44" s="37" t="s">
        <v>58</v>
      </c>
      <c r="C44" s="36" t="s">
        <v>493</v>
      </c>
      <c r="D44" s="35" t="s">
        <v>455</v>
      </c>
      <c r="E44" s="28">
        <f>SUM(LARGE((H44,J44,L44,R44,N44,P44),1),LARGE((H44,J44,L44,R44,N44,P44),2),LARGE((H44,J44,L44,R44,N44,P44),3),LARGE((H44,J44,L44,R44,N44,P44),4),LARGE((H44,J44,L44,R44,N44,P44),5))</f>
        <v>206.45161290322585</v>
      </c>
      <c r="F44" s="29">
        <f t="shared" si="0"/>
        <v>206.45161290322585</v>
      </c>
      <c r="G44" s="62"/>
      <c r="H44" s="8">
        <f t="shared" si="1"/>
        <v>0</v>
      </c>
      <c r="I44" s="21"/>
      <c r="J44" s="9">
        <f t="shared" si="2"/>
        <v>0</v>
      </c>
      <c r="K44" s="24"/>
      <c r="L44" s="8">
        <f t="shared" si="3"/>
        <v>0</v>
      </c>
      <c r="M44" s="21">
        <v>29</v>
      </c>
      <c r="N44" s="9">
        <f t="shared" si="4"/>
        <v>206.45161290322585</v>
      </c>
      <c r="O44" s="24"/>
      <c r="P44" s="8">
        <f t="shared" si="5"/>
        <v>0</v>
      </c>
      <c r="Q44" s="24"/>
      <c r="R44" s="8">
        <f t="shared" si="6"/>
        <v>0</v>
      </c>
      <c r="S44" s="17"/>
      <c r="T44" s="10"/>
      <c r="U44" s="10"/>
    </row>
    <row r="45" spans="1:21" ht="15">
      <c r="A45" s="39">
        <v>39</v>
      </c>
      <c r="B45" s="37" t="s">
        <v>382</v>
      </c>
      <c r="C45" s="36" t="s">
        <v>454</v>
      </c>
      <c r="D45" s="35" t="s">
        <v>455</v>
      </c>
      <c r="E45" s="28">
        <f>SUM(LARGE((H45,J45,L45,R45,N45,P45),1),LARGE((H45,J45,L45,R45,N45,P45),2),LARGE((H45,J45,L45,R45,N45,P45),3),LARGE((H45,J45,L45,R45,N45,P45),4),LARGE((H45,J45,L45,R45,N45,P45),5))</f>
        <v>185.71428571428572</v>
      </c>
      <c r="F45" s="29">
        <f t="shared" si="0"/>
        <v>185.71428571428572</v>
      </c>
      <c r="G45" s="62"/>
      <c r="H45" s="8">
        <f t="shared" si="1"/>
        <v>0</v>
      </c>
      <c r="I45" s="21"/>
      <c r="J45" s="9">
        <f t="shared" si="2"/>
        <v>0</v>
      </c>
      <c r="K45" s="24">
        <v>21</v>
      </c>
      <c r="L45" s="8">
        <f t="shared" si="3"/>
        <v>185.71428571428572</v>
      </c>
      <c r="M45" s="21"/>
      <c r="N45" s="9">
        <f t="shared" si="4"/>
        <v>0</v>
      </c>
      <c r="O45" s="24"/>
      <c r="P45" s="8">
        <f t="shared" si="5"/>
        <v>0</v>
      </c>
      <c r="Q45" s="24"/>
      <c r="R45" s="8">
        <f t="shared" si="6"/>
        <v>0</v>
      </c>
      <c r="S45" s="17"/>
      <c r="T45" s="10"/>
      <c r="U45" s="10"/>
    </row>
    <row r="46" spans="1:21" ht="15.75" thickBot="1">
      <c r="A46" s="95">
        <v>40</v>
      </c>
      <c r="B46" s="96" t="s">
        <v>494</v>
      </c>
      <c r="C46" s="97" t="s">
        <v>65</v>
      </c>
      <c r="D46" s="98" t="s">
        <v>44</v>
      </c>
      <c r="E46" s="99">
        <f>SUM(LARGE((H46,J46,L46,R46,N46,P46),1),LARGE((H46,J46,L46,R46,N46,P46),2),LARGE((H46,J46,L46,R46,N46,P46),3),LARGE((H46,J46,L46,R46,N46,P46),4),LARGE((H46,J46,L46,R46,N46,P46),5))</f>
        <v>154.8387096774194</v>
      </c>
      <c r="F46" s="100">
        <f t="shared" si="0"/>
        <v>154.8387096774194</v>
      </c>
      <c r="G46" s="110"/>
      <c r="H46" s="102">
        <f t="shared" si="1"/>
        <v>0</v>
      </c>
      <c r="I46" s="103"/>
      <c r="J46" s="104">
        <f t="shared" si="2"/>
        <v>0</v>
      </c>
      <c r="K46" s="105"/>
      <c r="L46" s="102">
        <f t="shared" si="3"/>
        <v>0</v>
      </c>
      <c r="M46" s="103">
        <v>31</v>
      </c>
      <c r="N46" s="104">
        <f t="shared" si="4"/>
        <v>154.8387096774194</v>
      </c>
      <c r="O46" s="105"/>
      <c r="P46" s="102">
        <f t="shared" si="5"/>
        <v>0</v>
      </c>
      <c r="Q46" s="105"/>
      <c r="R46" s="102">
        <f t="shared" si="6"/>
        <v>0</v>
      </c>
      <c r="S46" s="17"/>
      <c r="T46" s="10"/>
      <c r="U46" s="10"/>
    </row>
    <row r="47" spans="1:21" ht="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0"/>
      <c r="U47" s="10"/>
    </row>
    <row r="48" spans="1:21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0"/>
      <c r="U48" s="10"/>
    </row>
    <row r="49" spans="1:21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0"/>
      <c r="U49" s="10"/>
    </row>
    <row r="50" spans="1:21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0"/>
      <c r="U50" s="10"/>
    </row>
    <row r="51" spans="1:21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0"/>
      <c r="U51" s="10"/>
    </row>
    <row r="52" spans="1:21" ht="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0"/>
      <c r="U52" s="10"/>
    </row>
    <row r="53" spans="1:21" ht="1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0"/>
      <c r="U53" s="10"/>
    </row>
    <row r="54" spans="1:21" ht="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0"/>
      <c r="U54" s="10"/>
    </row>
    <row r="55" spans="1:21" ht="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0"/>
      <c r="U55" s="10"/>
    </row>
    <row r="56" spans="1:21" ht="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0"/>
      <c r="U56" s="10"/>
    </row>
    <row r="57" spans="1:21" ht="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0"/>
      <c r="U57" s="10"/>
    </row>
    <row r="58" spans="1:2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0"/>
      <c r="U58" s="10"/>
    </row>
    <row r="59" spans="1:21" ht="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0"/>
      <c r="U59" s="10"/>
    </row>
    <row r="60" spans="1:2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0"/>
      <c r="U60" s="10"/>
    </row>
    <row r="61" spans="1:21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0"/>
      <c r="U61" s="10"/>
    </row>
    <row r="62" spans="1:21" ht="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0"/>
      <c r="U62" s="10"/>
    </row>
    <row r="63" spans="1:21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0"/>
      <c r="U63" s="10"/>
    </row>
    <row r="64" spans="1:21" ht="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0"/>
      <c r="U64" s="10"/>
    </row>
    <row r="65" spans="1:21" ht="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0"/>
      <c r="U65" s="10"/>
    </row>
    <row r="66" spans="1:21" ht="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0"/>
      <c r="U66" s="10"/>
    </row>
    <row r="67" spans="1:21" ht="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0"/>
      <c r="U67" s="10"/>
    </row>
    <row r="68" spans="1:21" ht="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0"/>
      <c r="U68" s="10"/>
    </row>
    <row r="69" spans="1:21" ht="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0"/>
      <c r="U69" s="10"/>
    </row>
    <row r="70" spans="1:21" ht="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0"/>
      <c r="U70" s="10"/>
    </row>
    <row r="71" spans="1:21" ht="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0"/>
      <c r="U71" s="10"/>
    </row>
    <row r="72" spans="1:21" ht="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0"/>
      <c r="U72" s="10"/>
    </row>
    <row r="73" spans="1:21" ht="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0"/>
      <c r="U73" s="10"/>
    </row>
    <row r="74" spans="1:21" ht="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0"/>
      <c r="U74" s="10"/>
    </row>
    <row r="75" spans="1:21" ht="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0"/>
      <c r="U75" s="10"/>
    </row>
    <row r="76" spans="1:21" ht="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0"/>
      <c r="U76" s="10"/>
    </row>
    <row r="77" spans="1:21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0"/>
      <c r="U77" s="10"/>
    </row>
    <row r="78" spans="1:21" ht="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0"/>
      <c r="U78" s="10"/>
    </row>
    <row r="79" spans="1:21" ht="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0"/>
      <c r="U79" s="10"/>
    </row>
    <row r="80" spans="1:21" ht="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0"/>
      <c r="U80" s="10"/>
    </row>
    <row r="81" spans="1:21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0"/>
      <c r="U81" s="10"/>
    </row>
    <row r="82" spans="1:21" ht="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0"/>
      <c r="U82" s="10"/>
    </row>
    <row r="83" spans="1:21" ht="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0"/>
      <c r="U83" s="10"/>
    </row>
    <row r="84" spans="1:21" ht="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0"/>
      <c r="U84" s="10"/>
    </row>
    <row r="85" spans="1:21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0"/>
      <c r="U85" s="10"/>
    </row>
    <row r="86" spans="1:21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0"/>
      <c r="U86" s="10"/>
    </row>
    <row r="87" spans="1:21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0"/>
      <c r="U87" s="10"/>
    </row>
    <row r="88" spans="1:21" ht="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0"/>
      <c r="U88" s="10"/>
    </row>
    <row r="89" spans="1:21" ht="1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0"/>
      <c r="U89" s="10"/>
    </row>
    <row r="90" spans="1:21" ht="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0"/>
      <c r="U90" s="10"/>
    </row>
    <row r="91" spans="1:21" ht="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0"/>
      <c r="U91" s="10"/>
    </row>
    <row r="92" spans="1:21" ht="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0"/>
      <c r="U92" s="10"/>
    </row>
    <row r="93" spans="1:21" ht="1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0"/>
      <c r="U93" s="10"/>
    </row>
    <row r="94" spans="1:21" ht="1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0"/>
      <c r="U94" s="10"/>
    </row>
    <row r="95" spans="1:21" ht="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0"/>
      <c r="U95" s="10"/>
    </row>
    <row r="96" spans="1:21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0"/>
      <c r="U96" s="10"/>
    </row>
    <row r="97" spans="1:21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0"/>
      <c r="U97" s="10"/>
    </row>
    <row r="98" spans="1:21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0"/>
      <c r="U98" s="10"/>
    </row>
    <row r="99" spans="1:21" ht="1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0"/>
      <c r="U99" s="10"/>
    </row>
    <row r="100" spans="1:21" ht="1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0"/>
      <c r="U100" s="10"/>
    </row>
    <row r="101" spans="1:21" ht="1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0"/>
      <c r="U101" s="10"/>
    </row>
    <row r="102" spans="1:21" ht="1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0"/>
      <c r="U102" s="10"/>
    </row>
    <row r="103" spans="1:21" ht="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0"/>
      <c r="U103" s="10"/>
    </row>
    <row r="104" spans="1:21" ht="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0"/>
      <c r="U104" s="10"/>
    </row>
    <row r="105" spans="1:21" ht="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0"/>
      <c r="U105" s="10"/>
    </row>
    <row r="106" spans="1:21" ht="1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0"/>
      <c r="U106" s="10"/>
    </row>
    <row r="107" spans="1:21" ht="1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0"/>
      <c r="U107" s="10"/>
    </row>
    <row r="108" spans="1:21" ht="1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0"/>
      <c r="U108" s="10"/>
    </row>
    <row r="109" spans="1:21" ht="1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0"/>
      <c r="U109" s="10"/>
    </row>
    <row r="110" spans="1:21" ht="1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0"/>
      <c r="U110" s="10"/>
    </row>
    <row r="111" spans="1:21" ht="1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0"/>
      <c r="U111" s="10"/>
    </row>
    <row r="112" spans="1:21" ht="1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0"/>
      <c r="U112" s="10"/>
    </row>
    <row r="113" spans="1:21" ht="1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0"/>
      <c r="U113" s="10"/>
    </row>
    <row r="114" spans="1:21" ht="1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0"/>
      <c r="U114" s="10"/>
    </row>
    <row r="115" spans="1:21" ht="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0"/>
      <c r="U115" s="10"/>
    </row>
    <row r="116" spans="1:21" ht="1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0"/>
      <c r="U116" s="10"/>
    </row>
    <row r="117" spans="1:21" ht="1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0"/>
      <c r="U117" s="10"/>
    </row>
    <row r="118" spans="1:21" ht="1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0"/>
      <c r="U118" s="10"/>
    </row>
    <row r="119" spans="1:21" ht="1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0"/>
      <c r="U119" s="10"/>
    </row>
    <row r="120" spans="1:21" ht="1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0"/>
      <c r="U120" s="10"/>
    </row>
    <row r="121" spans="1:21" ht="1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0"/>
      <c r="U121" s="10"/>
    </row>
    <row r="122" spans="1:21" ht="1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0"/>
      <c r="U122" s="10"/>
    </row>
    <row r="123" spans="1:21" ht="1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0"/>
      <c r="U123" s="10"/>
    </row>
    <row r="124" spans="1:21" ht="1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0"/>
      <c r="U124" s="10"/>
    </row>
    <row r="125" spans="1:21" ht="1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0"/>
      <c r="U125" s="10"/>
    </row>
    <row r="126" spans="1:21" ht="1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0"/>
      <c r="U126" s="10"/>
    </row>
    <row r="127" spans="1:21" ht="1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0"/>
      <c r="U127" s="10"/>
    </row>
    <row r="128" spans="1:21" ht="1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0"/>
      <c r="U128" s="10"/>
    </row>
    <row r="129" spans="1:21" ht="1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0"/>
      <c r="U129" s="10"/>
    </row>
    <row r="130" spans="1:21" ht="1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0"/>
      <c r="U130" s="10"/>
    </row>
    <row r="131" spans="1:21" ht="1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0"/>
      <c r="U131" s="10"/>
    </row>
    <row r="132" spans="1:21" ht="1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0"/>
      <c r="U132" s="10"/>
    </row>
    <row r="133" spans="1:21" ht="1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0"/>
      <c r="U133" s="10"/>
    </row>
    <row r="134" spans="1:21" ht="1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0"/>
      <c r="U134" s="10"/>
    </row>
    <row r="135" spans="1:21" ht="1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0"/>
      <c r="U135" s="10"/>
    </row>
    <row r="136" spans="1:21" ht="1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0"/>
      <c r="U136" s="10"/>
    </row>
    <row r="137" spans="1:21" ht="1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0"/>
      <c r="U137" s="10"/>
    </row>
    <row r="138" spans="1:21" ht="1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0"/>
      <c r="U138" s="10"/>
    </row>
    <row r="139" spans="1:21" ht="1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0"/>
      <c r="U139" s="10"/>
    </row>
    <row r="140" spans="1:21" ht="1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0"/>
      <c r="U140" s="10"/>
    </row>
    <row r="141" spans="1:21" ht="1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0"/>
      <c r="U141" s="10"/>
    </row>
    <row r="142" spans="1:21" ht="1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0"/>
      <c r="U142" s="10"/>
    </row>
    <row r="143" spans="1:21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0"/>
      <c r="U143" s="10"/>
    </row>
    <row r="144" spans="1:21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0"/>
      <c r="U144" s="10"/>
    </row>
    <row r="145" spans="1:21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0"/>
      <c r="U145" s="10"/>
    </row>
    <row r="146" spans="1:21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0"/>
      <c r="U146" s="10"/>
    </row>
    <row r="147" spans="1:21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0"/>
      <c r="U147" s="10"/>
    </row>
    <row r="148" spans="1:21" ht="1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0"/>
      <c r="U148" s="10"/>
    </row>
    <row r="149" spans="1:21" ht="1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0"/>
      <c r="U149" s="10"/>
    </row>
    <row r="150" spans="1:21" ht="1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0"/>
      <c r="U150" s="10"/>
    </row>
    <row r="151" spans="1:21" ht="1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0"/>
      <c r="U151" s="10"/>
    </row>
    <row r="152" spans="1:21" ht="1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0"/>
      <c r="U152" s="10"/>
    </row>
    <row r="153" spans="1:21" ht="1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0"/>
      <c r="U153" s="10"/>
    </row>
    <row r="154" spans="1:21" ht="1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0"/>
      <c r="U154" s="10"/>
    </row>
    <row r="155" spans="1:21" ht="1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0"/>
      <c r="U155" s="10"/>
    </row>
    <row r="156" spans="1:21" ht="1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0"/>
      <c r="U156" s="10"/>
    </row>
    <row r="157" spans="1:21" ht="1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0"/>
      <c r="U157" s="10"/>
    </row>
    <row r="158" spans="1:21" ht="1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0"/>
      <c r="U158" s="10"/>
    </row>
    <row r="159" spans="1:21" ht="1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0"/>
      <c r="U159" s="10"/>
    </row>
    <row r="160" spans="1:21" ht="1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0"/>
      <c r="U160" s="10"/>
    </row>
    <row r="161" spans="1:21" ht="1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0"/>
      <c r="U161" s="10"/>
    </row>
    <row r="162" spans="1:21" ht="1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0"/>
      <c r="U162" s="10"/>
    </row>
    <row r="163" spans="1:21" ht="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0"/>
      <c r="U163" s="10"/>
    </row>
    <row r="164" spans="1:21" ht="1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0"/>
      <c r="U164" s="10"/>
    </row>
    <row r="165" spans="1:21" ht="1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0"/>
      <c r="U165" s="10"/>
    </row>
    <row r="166" spans="1:21" ht="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0"/>
      <c r="U166" s="10"/>
    </row>
    <row r="167" spans="1:21" ht="1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0"/>
      <c r="U167" s="10"/>
    </row>
    <row r="168" spans="1:21" ht="1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0"/>
      <c r="U168" s="10"/>
    </row>
    <row r="169" spans="1:21" ht="1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0"/>
      <c r="U169" s="10"/>
    </row>
    <row r="170" spans="1:21" ht="1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0"/>
      <c r="U170" s="10"/>
    </row>
    <row r="171" spans="1:21" ht="1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0"/>
      <c r="U171" s="10"/>
    </row>
    <row r="172" spans="1:21" ht="1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0"/>
      <c r="U172" s="10"/>
    </row>
    <row r="173" spans="1:21" ht="1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0"/>
      <c r="U173" s="10"/>
    </row>
    <row r="174" spans="1:21" ht="1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0"/>
      <c r="U174" s="10"/>
    </row>
    <row r="175" spans="1:21" ht="1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0"/>
      <c r="U175" s="10"/>
    </row>
    <row r="176" spans="1:21" ht="1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0"/>
      <c r="U176" s="10"/>
    </row>
    <row r="177" spans="1:21" ht="1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0"/>
      <c r="U177" s="10"/>
    </row>
    <row r="178" spans="1:21" ht="1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0"/>
      <c r="U178" s="10"/>
    </row>
    <row r="179" spans="1:21" ht="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0"/>
      <c r="U179" s="10"/>
    </row>
    <row r="180" spans="1:21" ht="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0"/>
      <c r="U180" s="10"/>
    </row>
    <row r="181" spans="1:21" ht="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0"/>
      <c r="U181" s="10"/>
    </row>
    <row r="182" spans="1:21" ht="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0"/>
      <c r="U182" s="10"/>
    </row>
    <row r="183" spans="1:21" ht="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0"/>
      <c r="U183" s="10"/>
    </row>
    <row r="184" spans="1:21" ht="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0"/>
      <c r="U184" s="10"/>
    </row>
    <row r="185" spans="1:21" ht="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0"/>
      <c r="U185" s="10"/>
    </row>
    <row r="186" spans="1:21" ht="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0"/>
      <c r="U186" s="10"/>
    </row>
    <row r="187" spans="1:21" ht="1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0"/>
      <c r="U187" s="10"/>
    </row>
    <row r="188" spans="1:21" ht="1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0"/>
      <c r="U188" s="10"/>
    </row>
    <row r="189" spans="1:21" ht="1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0"/>
      <c r="U189" s="10"/>
    </row>
    <row r="190" spans="1:21" ht="1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0"/>
      <c r="U190" s="10"/>
    </row>
    <row r="191" spans="1:21" ht="1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0"/>
      <c r="U191" s="10"/>
    </row>
    <row r="192" spans="1:21" ht="1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0"/>
      <c r="U192" s="10"/>
    </row>
    <row r="193" spans="1:21" ht="1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0"/>
      <c r="U193" s="10"/>
    </row>
    <row r="194" spans="1:21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0"/>
      <c r="U194" s="10"/>
    </row>
    <row r="195" spans="1:21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0"/>
      <c r="U195" s="10"/>
    </row>
    <row r="196" spans="1:21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0"/>
      <c r="U196" s="10"/>
    </row>
    <row r="197" spans="1:21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0"/>
      <c r="U197" s="10"/>
    </row>
    <row r="198" spans="1:21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0"/>
      <c r="U198" s="10"/>
    </row>
    <row r="199" spans="1:21" ht="1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0"/>
      <c r="U199" s="10"/>
    </row>
    <row r="200" spans="1:21" ht="1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0"/>
      <c r="U200" s="10"/>
    </row>
    <row r="201" spans="1:21" ht="1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0"/>
      <c r="U201" s="10"/>
    </row>
    <row r="202" spans="1:21" ht="1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0"/>
      <c r="U202" s="10"/>
    </row>
    <row r="203" spans="1:21" ht="1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0"/>
      <c r="U203" s="10"/>
    </row>
    <row r="204" spans="1:21" ht="1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0"/>
      <c r="U204" s="10"/>
    </row>
    <row r="205" spans="1:21" ht="1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0"/>
      <c r="U205" s="10"/>
    </row>
    <row r="206" spans="1:21" ht="1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0"/>
      <c r="U206" s="10"/>
    </row>
    <row r="207" spans="1:21" ht="1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0"/>
      <c r="U207" s="10"/>
    </row>
    <row r="208" spans="1:21" ht="1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0"/>
      <c r="U208" s="10"/>
    </row>
    <row r="209" spans="1:21" ht="1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0"/>
      <c r="U209" s="10"/>
    </row>
    <row r="210" spans="1:21" ht="1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0"/>
      <c r="U210" s="10"/>
    </row>
    <row r="211" spans="1:21" ht="1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0"/>
      <c r="U211" s="10"/>
    </row>
    <row r="212" spans="1:21" ht="1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0"/>
      <c r="U212" s="10"/>
    </row>
    <row r="213" spans="1:21" ht="1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0"/>
      <c r="U213" s="10"/>
    </row>
    <row r="214" spans="1:21" ht="1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0"/>
      <c r="U214" s="10"/>
    </row>
    <row r="215" spans="1:21" ht="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0"/>
      <c r="U215" s="10"/>
    </row>
    <row r="216" spans="1:21" ht="1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0"/>
      <c r="U216" s="10"/>
    </row>
    <row r="217" spans="1:21" ht="1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0"/>
      <c r="U217" s="10"/>
    </row>
    <row r="218" spans="1:21" ht="1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0"/>
      <c r="U218" s="10"/>
    </row>
    <row r="219" spans="1:21" ht="1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0"/>
      <c r="U219" s="10"/>
    </row>
    <row r="220" spans="1:21" ht="1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0"/>
      <c r="U220" s="10"/>
    </row>
    <row r="221" spans="1:21" ht="1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0"/>
      <c r="U221" s="10"/>
    </row>
    <row r="222" spans="1:21" ht="1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0"/>
      <c r="U222" s="10"/>
    </row>
    <row r="223" spans="1:21" ht="1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0"/>
      <c r="U223" s="10"/>
    </row>
    <row r="224" spans="1:21" ht="1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0"/>
      <c r="U224" s="10"/>
    </row>
    <row r="225" spans="1:21" ht="1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0"/>
      <c r="U225" s="10"/>
    </row>
    <row r="226" spans="1:21" ht="1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0"/>
      <c r="U226" s="10"/>
    </row>
    <row r="227" spans="1:21" ht="1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0"/>
      <c r="U227" s="10"/>
    </row>
    <row r="228" spans="1:21" ht="1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0"/>
      <c r="U228" s="10"/>
    </row>
    <row r="229" spans="1:21" ht="1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0"/>
      <c r="U229" s="10"/>
    </row>
    <row r="230" spans="1:21" ht="1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0"/>
      <c r="U230" s="10"/>
    </row>
    <row r="231" spans="1:21" ht="1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0"/>
      <c r="U231" s="10"/>
    </row>
    <row r="232" spans="1:21" ht="1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0"/>
      <c r="U232" s="10"/>
    </row>
    <row r="233" spans="1:21" ht="1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0"/>
      <c r="U233" s="10"/>
    </row>
    <row r="234" spans="1:21" ht="1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0"/>
      <c r="U234" s="10"/>
    </row>
    <row r="235" spans="1:21" ht="1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0"/>
      <c r="U235" s="10"/>
    </row>
    <row r="236" spans="1:21" ht="1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0"/>
      <c r="U236" s="10"/>
    </row>
    <row r="237" spans="1:21" ht="1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0"/>
      <c r="U237" s="10"/>
    </row>
    <row r="238" spans="1:21" ht="1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0"/>
      <c r="U238" s="10"/>
    </row>
    <row r="239" spans="1:21" ht="1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0"/>
      <c r="U239" s="10"/>
    </row>
    <row r="240" spans="1:21" ht="1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0"/>
      <c r="U240" s="10"/>
    </row>
    <row r="241" spans="1:21" ht="1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0"/>
      <c r="U241" s="10"/>
    </row>
    <row r="242" spans="1:21" ht="1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0"/>
      <c r="U242" s="10"/>
    </row>
    <row r="243" spans="1:21" ht="1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0"/>
      <c r="U243" s="10"/>
    </row>
    <row r="244" spans="1:21" ht="1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0"/>
      <c r="U244" s="10"/>
    </row>
    <row r="245" spans="1:21" ht="1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0"/>
      <c r="U245" s="10"/>
    </row>
    <row r="246" spans="1:21" ht="1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0"/>
      <c r="U246" s="10"/>
    </row>
    <row r="247" spans="1:21" ht="1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0"/>
      <c r="U247" s="10"/>
    </row>
    <row r="248" spans="1:21" ht="1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0"/>
      <c r="U248" s="10"/>
    </row>
    <row r="249" spans="1:21" ht="1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0"/>
      <c r="U249" s="10"/>
    </row>
    <row r="250" spans="1:21" ht="1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0"/>
      <c r="U250" s="10"/>
    </row>
    <row r="251" spans="1:21" ht="1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0"/>
      <c r="U251" s="10"/>
    </row>
    <row r="252" spans="1:21" ht="1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0"/>
      <c r="U252" s="10"/>
    </row>
    <row r="253" spans="1:21" ht="1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0"/>
      <c r="U253" s="10"/>
    </row>
    <row r="254" spans="1:21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0"/>
      <c r="U254" s="10"/>
    </row>
    <row r="255" spans="1:21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0"/>
      <c r="U255" s="10"/>
    </row>
    <row r="256" spans="1:21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0"/>
      <c r="U256" s="10"/>
    </row>
    <row r="257" spans="1:21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0"/>
      <c r="U257" s="10"/>
    </row>
    <row r="258" spans="1:21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0"/>
      <c r="U258" s="10"/>
    </row>
    <row r="259" spans="1:21" ht="1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0"/>
      <c r="U259" s="10"/>
    </row>
    <row r="260" spans="1:21" ht="1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0"/>
      <c r="U260" s="10"/>
    </row>
    <row r="261" spans="1:21" ht="1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0"/>
      <c r="U261" s="10"/>
    </row>
    <row r="262" spans="1:21" ht="1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0"/>
      <c r="U262" s="10"/>
    </row>
    <row r="263" spans="1:21" ht="1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0"/>
      <c r="U263" s="10"/>
    </row>
    <row r="264" spans="1:21" ht="1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0"/>
      <c r="U264" s="10"/>
    </row>
    <row r="265" spans="1:21" ht="1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0"/>
      <c r="U265" s="10"/>
    </row>
    <row r="266" spans="1:21" ht="1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0"/>
      <c r="U266" s="10"/>
    </row>
    <row r="267" spans="1:21" ht="1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0"/>
      <c r="U267" s="10"/>
    </row>
    <row r="268" spans="1:21" ht="1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0"/>
      <c r="U268" s="10"/>
    </row>
    <row r="269" spans="1:21" ht="1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0"/>
      <c r="U269" s="10"/>
    </row>
    <row r="270" spans="1:21" ht="1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0"/>
      <c r="U270" s="10"/>
    </row>
    <row r="271" spans="1:21" ht="1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0"/>
      <c r="U271" s="10"/>
    </row>
    <row r="272" spans="1:21" ht="1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0"/>
      <c r="U272" s="10"/>
    </row>
    <row r="273" spans="1:21" ht="1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0"/>
      <c r="U273" s="10"/>
    </row>
    <row r="274" spans="1:21" ht="1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0"/>
      <c r="U274" s="10"/>
    </row>
    <row r="275" spans="1:21" ht="1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0"/>
      <c r="U275" s="10"/>
    </row>
    <row r="276" spans="1:21" ht="1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0"/>
      <c r="U276" s="10"/>
    </row>
    <row r="277" spans="1:21" ht="1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0"/>
      <c r="U277" s="10"/>
    </row>
    <row r="278" spans="1:21" ht="1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0"/>
      <c r="U278" s="10"/>
    </row>
    <row r="279" spans="1:21" ht="1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0"/>
      <c r="U279" s="10"/>
    </row>
    <row r="280" spans="1:21" ht="1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0"/>
      <c r="U280" s="10"/>
    </row>
    <row r="281" spans="1:21" ht="1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0"/>
      <c r="U281" s="10"/>
    </row>
    <row r="282" spans="1:21" ht="1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0"/>
      <c r="U282" s="10"/>
    </row>
    <row r="283" spans="1:21" ht="1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0"/>
      <c r="U283" s="10"/>
    </row>
    <row r="284" spans="1:21" ht="1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0"/>
      <c r="U284" s="10"/>
    </row>
    <row r="285" spans="1:21" ht="1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0"/>
      <c r="U285" s="10"/>
    </row>
    <row r="286" spans="1:21" ht="1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0"/>
      <c r="U286" s="10"/>
    </row>
    <row r="287" spans="1:21" ht="1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0"/>
      <c r="U287" s="10"/>
    </row>
    <row r="288" spans="1:21" ht="1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0"/>
      <c r="U288" s="10"/>
    </row>
    <row r="289" spans="1:21" ht="1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0"/>
      <c r="U289" s="10"/>
    </row>
    <row r="290" spans="1:21" ht="1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0"/>
      <c r="U290" s="10"/>
    </row>
    <row r="291" spans="1:21" ht="1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0"/>
      <c r="U291" s="10"/>
    </row>
    <row r="292" spans="1:21" ht="1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0"/>
      <c r="U292" s="10"/>
    </row>
    <row r="293" spans="1:21" ht="1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0"/>
      <c r="U293" s="10"/>
    </row>
    <row r="294" spans="1:21" ht="1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0"/>
      <c r="U294" s="10"/>
    </row>
    <row r="295" spans="1:21" ht="1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0"/>
      <c r="U295" s="10"/>
    </row>
    <row r="296" spans="1:21" ht="1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0"/>
      <c r="U296" s="10"/>
    </row>
    <row r="297" spans="1:21" ht="1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0"/>
      <c r="U297" s="10"/>
    </row>
    <row r="298" spans="1:21" ht="1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0"/>
      <c r="U298" s="10"/>
    </row>
    <row r="299" spans="1:21" ht="1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0"/>
      <c r="U299" s="10"/>
    </row>
    <row r="300" spans="1:21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0"/>
      <c r="U300" s="10"/>
    </row>
    <row r="301" spans="1:21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0"/>
      <c r="U301" s="10"/>
    </row>
    <row r="302" spans="1:21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0"/>
      <c r="U302" s="10"/>
    </row>
    <row r="303" spans="1:21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0"/>
      <c r="U303" s="10"/>
    </row>
    <row r="304" spans="1:21" ht="1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0"/>
      <c r="U304" s="10"/>
    </row>
    <row r="305" spans="1:21" ht="1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0"/>
      <c r="U305" s="10"/>
    </row>
    <row r="306" spans="1:21" ht="1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0"/>
      <c r="U306" s="10"/>
    </row>
    <row r="307" spans="1:21" ht="1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0"/>
      <c r="U307" s="10"/>
    </row>
    <row r="308" spans="1:21" ht="1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0"/>
      <c r="U308" s="10"/>
    </row>
    <row r="309" spans="1:21" ht="1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0"/>
      <c r="U309" s="10"/>
    </row>
    <row r="310" spans="1:21" ht="1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0"/>
      <c r="U310" s="10"/>
    </row>
    <row r="311" spans="1:21" ht="1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0"/>
      <c r="U311" s="10"/>
    </row>
    <row r="312" spans="1:21" ht="1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0"/>
      <c r="U312" s="10"/>
    </row>
    <row r="313" spans="1:21" ht="1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0"/>
      <c r="U313" s="10"/>
    </row>
    <row r="314" spans="1:21" ht="1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0"/>
      <c r="U314" s="10"/>
    </row>
    <row r="315" spans="1:21" ht="1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0"/>
      <c r="U315" s="10"/>
    </row>
    <row r="316" spans="1:21" ht="1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0"/>
      <c r="U316" s="10"/>
    </row>
    <row r="317" spans="1:21" ht="1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0"/>
      <c r="U317" s="10"/>
    </row>
    <row r="318" spans="1:21" ht="1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0"/>
      <c r="U318" s="10"/>
    </row>
    <row r="319" spans="1:21" ht="1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0"/>
      <c r="U319" s="10"/>
    </row>
    <row r="320" spans="1:21" ht="1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0"/>
      <c r="U320" s="10"/>
    </row>
    <row r="321" spans="1:21" ht="1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0"/>
      <c r="U321" s="10"/>
    </row>
    <row r="322" spans="1:21" ht="1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0"/>
      <c r="U322" s="10"/>
    </row>
    <row r="323" spans="1:21" ht="1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0"/>
      <c r="U323" s="10"/>
    </row>
    <row r="324" spans="1:21" ht="1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0"/>
      <c r="U324" s="10"/>
    </row>
    <row r="325" spans="1:21" ht="1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0"/>
      <c r="U325" s="10"/>
    </row>
    <row r="326" spans="1:21" ht="1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0"/>
      <c r="U326" s="10"/>
    </row>
    <row r="327" spans="1:21" ht="1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0"/>
      <c r="U327" s="10"/>
    </row>
    <row r="328" spans="1:21" ht="1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0"/>
      <c r="U328" s="10"/>
    </row>
    <row r="329" spans="1:21" ht="1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0"/>
      <c r="U329" s="10"/>
    </row>
    <row r="330" spans="1:21" ht="1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0"/>
      <c r="U330" s="10"/>
    </row>
    <row r="331" spans="1:21" ht="1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0"/>
      <c r="U331" s="10"/>
    </row>
    <row r="332" spans="1:21" ht="1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0"/>
      <c r="U332" s="10"/>
    </row>
    <row r="333" spans="1:21" ht="1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0"/>
      <c r="U333" s="10"/>
    </row>
    <row r="334" spans="1:21" ht="1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0"/>
      <c r="U334" s="10"/>
    </row>
    <row r="335" spans="1:21" ht="1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0"/>
      <c r="U335" s="10"/>
    </row>
    <row r="336" spans="1:21" ht="1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0"/>
      <c r="U336" s="10"/>
    </row>
    <row r="337" spans="1:21" ht="1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0"/>
      <c r="U337" s="10"/>
    </row>
    <row r="338" spans="1:21" ht="1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0"/>
      <c r="U338" s="10"/>
    </row>
    <row r="339" spans="1:21" ht="1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0"/>
      <c r="U339" s="10"/>
    </row>
    <row r="340" spans="1:21" ht="1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0"/>
      <c r="U340" s="10"/>
    </row>
    <row r="341" spans="1:21" ht="1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0"/>
      <c r="U341" s="10"/>
    </row>
    <row r="342" spans="1:21" ht="1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0"/>
      <c r="U342" s="10"/>
    </row>
    <row r="343" spans="1:21" ht="1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0"/>
      <c r="U343" s="10"/>
    </row>
    <row r="344" spans="1:21" ht="1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0"/>
      <c r="U344" s="10"/>
    </row>
    <row r="345" spans="1:21" ht="1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0"/>
      <c r="U345" s="10"/>
    </row>
    <row r="346" spans="1:21" ht="1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0"/>
      <c r="U346" s="10"/>
    </row>
    <row r="347" spans="1:21" ht="1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0"/>
      <c r="U347" s="10"/>
    </row>
    <row r="348" spans="1:21" ht="1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0"/>
      <c r="U348" s="10"/>
    </row>
    <row r="349" spans="1:21" ht="1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0"/>
      <c r="U349" s="10"/>
    </row>
    <row r="350" spans="1:21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0"/>
      <c r="U350" s="10"/>
    </row>
    <row r="351" spans="1:21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0"/>
      <c r="U351" s="10"/>
    </row>
    <row r="352" spans="1:21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0"/>
      <c r="U352" s="10"/>
    </row>
    <row r="353" spans="1:21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0"/>
      <c r="U353" s="10"/>
    </row>
    <row r="354" spans="1:21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0"/>
      <c r="U354" s="10"/>
    </row>
    <row r="355" spans="1:21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0"/>
      <c r="U355" s="10"/>
    </row>
    <row r="356" spans="1:21" ht="1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0"/>
      <c r="U356" s="10"/>
    </row>
    <row r="357" spans="1:21" ht="1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0"/>
      <c r="U357" s="10"/>
    </row>
    <row r="358" spans="1:21" ht="1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0"/>
      <c r="U358" s="10"/>
    </row>
    <row r="359" spans="1:21" ht="1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0"/>
      <c r="U359" s="10"/>
    </row>
    <row r="360" spans="1:21" ht="1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0"/>
      <c r="U360" s="10"/>
    </row>
    <row r="361" spans="1:21" ht="1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0"/>
      <c r="U361" s="10"/>
    </row>
    <row r="362" spans="1:21" ht="1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0"/>
      <c r="U362" s="10"/>
    </row>
    <row r="363" spans="1:21" ht="1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0"/>
      <c r="U363" s="10"/>
    </row>
    <row r="364" spans="1:21" ht="1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0"/>
      <c r="U364" s="10"/>
    </row>
    <row r="365" spans="1:21" ht="1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0"/>
      <c r="U365" s="10"/>
    </row>
    <row r="366" spans="1:21" ht="1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0"/>
      <c r="U366" s="10"/>
    </row>
    <row r="367" spans="1:21" ht="1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0"/>
      <c r="U367" s="10"/>
    </row>
    <row r="368" spans="1:21" ht="1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0"/>
      <c r="U368" s="10"/>
    </row>
    <row r="369" spans="1:21" ht="1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0"/>
      <c r="U369" s="10"/>
    </row>
    <row r="370" spans="1:21" ht="1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0"/>
      <c r="U370" s="10"/>
    </row>
    <row r="371" spans="1:21" ht="1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0"/>
      <c r="U371" s="10"/>
    </row>
    <row r="372" spans="1:21" ht="1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0"/>
      <c r="U372" s="10"/>
    </row>
    <row r="373" spans="1:21" ht="1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0"/>
      <c r="U373" s="10"/>
    </row>
    <row r="374" spans="1:21" ht="1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0"/>
      <c r="U374" s="10"/>
    </row>
    <row r="375" spans="1:21" ht="1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0"/>
      <c r="U375" s="10"/>
    </row>
    <row r="376" spans="1:21" ht="1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0"/>
      <c r="U376" s="10"/>
    </row>
    <row r="377" spans="1:21" ht="1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0"/>
      <c r="U377" s="10"/>
    </row>
    <row r="378" spans="1:21" ht="1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0"/>
      <c r="U378" s="10"/>
    </row>
    <row r="379" spans="1:21" ht="1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0"/>
      <c r="U379" s="10"/>
    </row>
    <row r="380" spans="1:21" ht="1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0"/>
      <c r="U380" s="10"/>
    </row>
    <row r="381" spans="1:21" ht="1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0"/>
      <c r="U381" s="10"/>
    </row>
    <row r="382" spans="1:21" ht="1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0"/>
      <c r="U382" s="10"/>
    </row>
    <row r="383" spans="1:21" ht="1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0"/>
      <c r="U383" s="10"/>
    </row>
    <row r="384" spans="1:21" ht="1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0"/>
      <c r="U384" s="10"/>
    </row>
    <row r="385" spans="1:21" ht="1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0"/>
      <c r="U385" s="10"/>
    </row>
    <row r="386" spans="1:21" ht="1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0"/>
      <c r="U386" s="10"/>
    </row>
    <row r="387" spans="1:21" ht="1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0"/>
      <c r="U387" s="10"/>
    </row>
    <row r="388" spans="1:21" ht="1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0"/>
      <c r="U388" s="10"/>
    </row>
    <row r="389" spans="1:21" ht="1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0"/>
      <c r="U389" s="10"/>
    </row>
    <row r="390" spans="1:21" ht="1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0"/>
      <c r="U390" s="10"/>
    </row>
    <row r="391" spans="1:21" ht="1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0"/>
      <c r="U391" s="10"/>
    </row>
    <row r="392" spans="1:21" ht="1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0"/>
      <c r="U392" s="10"/>
    </row>
    <row r="393" spans="1:21" ht="1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0"/>
      <c r="U393" s="10"/>
    </row>
    <row r="394" spans="1:21" ht="1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0"/>
      <c r="U394" s="10"/>
    </row>
    <row r="395" spans="1:21" ht="1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0"/>
      <c r="U395" s="10"/>
    </row>
    <row r="396" spans="1:21" ht="1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0"/>
      <c r="U396" s="10"/>
    </row>
    <row r="397" spans="1:21" ht="1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0"/>
      <c r="U397" s="10"/>
    </row>
    <row r="398" spans="1:21" ht="1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0"/>
      <c r="U398" s="10"/>
    </row>
    <row r="399" spans="1:21" ht="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0"/>
      <c r="U399" s="10"/>
    </row>
    <row r="400" spans="1:21" ht="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0"/>
      <c r="U400" s="10"/>
    </row>
    <row r="401" spans="1:21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0"/>
      <c r="U401" s="10"/>
    </row>
    <row r="402" spans="1:21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0"/>
      <c r="U402" s="10"/>
    </row>
    <row r="403" spans="1:21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0"/>
      <c r="U403" s="10"/>
    </row>
    <row r="404" spans="1:21" ht="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0"/>
      <c r="U404" s="10"/>
    </row>
    <row r="405" spans="1:21" ht="1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0"/>
      <c r="U405" s="10"/>
    </row>
    <row r="406" spans="1:21" ht="1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0"/>
      <c r="U406" s="10"/>
    </row>
    <row r="407" spans="1:21" ht="1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0"/>
      <c r="U407" s="10"/>
    </row>
    <row r="408" spans="1:21" ht="1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0"/>
      <c r="U408" s="10"/>
    </row>
    <row r="409" spans="1:21" ht="1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0"/>
      <c r="U409" s="10"/>
    </row>
    <row r="410" spans="1:21" ht="1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0"/>
      <c r="U410" s="10"/>
    </row>
    <row r="411" spans="1:21" ht="1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0"/>
      <c r="U411" s="10"/>
    </row>
    <row r="412" spans="1:21" ht="1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0"/>
      <c r="U412" s="10"/>
    </row>
    <row r="413" spans="1:21" ht="1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0"/>
      <c r="U413" s="10"/>
    </row>
    <row r="414" spans="1:21" ht="1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0"/>
      <c r="U414" s="10"/>
    </row>
    <row r="415" spans="1:21" ht="1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0"/>
      <c r="U415" s="10"/>
    </row>
    <row r="416" spans="1:21" ht="1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0"/>
      <c r="U416" s="10"/>
    </row>
    <row r="417" spans="1:21" ht="1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0"/>
      <c r="U417" s="10"/>
    </row>
    <row r="418" spans="1:21" ht="1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0"/>
      <c r="U418" s="10"/>
    </row>
    <row r="419" spans="1:21" ht="1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0"/>
      <c r="U419" s="10"/>
    </row>
    <row r="420" spans="1:21" ht="1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0"/>
      <c r="U420" s="10"/>
    </row>
    <row r="421" spans="1:21" ht="1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0"/>
      <c r="U421" s="10"/>
    </row>
    <row r="422" spans="1:21" ht="1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0"/>
      <c r="U422" s="10"/>
    </row>
    <row r="423" spans="1:21" ht="1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0"/>
      <c r="U423" s="10"/>
    </row>
    <row r="424" spans="1:21" ht="1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0"/>
      <c r="U424" s="10"/>
    </row>
    <row r="425" spans="1:21" ht="1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0"/>
      <c r="U425" s="10"/>
    </row>
    <row r="426" spans="1:21" ht="1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0"/>
      <c r="U426" s="10"/>
    </row>
    <row r="427" spans="1:21" ht="1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0"/>
      <c r="U427" s="10"/>
    </row>
    <row r="428" spans="1:21" ht="1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0"/>
      <c r="U428" s="10"/>
    </row>
    <row r="429" spans="1:21" ht="1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0"/>
      <c r="U429" s="10"/>
    </row>
    <row r="430" spans="1:21" ht="1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0"/>
      <c r="U430" s="10"/>
    </row>
    <row r="431" spans="1:21" ht="1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0"/>
      <c r="U431" s="10"/>
    </row>
    <row r="432" spans="1:21" ht="1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0"/>
      <c r="U432" s="10"/>
    </row>
    <row r="433" spans="1:21" ht="1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0"/>
      <c r="U433" s="10"/>
    </row>
    <row r="434" spans="1:21" ht="1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0"/>
      <c r="U434" s="10"/>
    </row>
    <row r="435" spans="1:21" ht="1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0"/>
      <c r="U435" s="10"/>
    </row>
    <row r="436" spans="1:21" ht="1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0"/>
      <c r="U436" s="10"/>
    </row>
    <row r="437" spans="1:21" ht="1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0"/>
      <c r="U437" s="10"/>
    </row>
    <row r="438" spans="1:21" ht="1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0"/>
      <c r="U438" s="10"/>
    </row>
    <row r="439" spans="1:21" ht="1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0"/>
      <c r="U439" s="10"/>
    </row>
    <row r="440" spans="1:21" ht="1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0"/>
      <c r="U440" s="10"/>
    </row>
    <row r="441" spans="1:21" ht="1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0"/>
      <c r="U441" s="10"/>
    </row>
    <row r="442" spans="1:21" ht="1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0"/>
      <c r="U442" s="10"/>
    </row>
    <row r="443" spans="1:21" ht="1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0"/>
      <c r="U443" s="10"/>
    </row>
    <row r="444" spans="1:21" ht="1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0"/>
      <c r="U444" s="10"/>
    </row>
    <row r="445" spans="1:21" ht="1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0"/>
      <c r="U445" s="10"/>
    </row>
    <row r="446" spans="1:21" ht="1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0"/>
      <c r="U446" s="10"/>
    </row>
    <row r="447" spans="1:21" ht="1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0"/>
      <c r="U447" s="10"/>
    </row>
    <row r="448" spans="1:21" ht="1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0"/>
      <c r="U448" s="10"/>
    </row>
    <row r="449" spans="1:21" ht="1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0"/>
      <c r="U449" s="10"/>
    </row>
    <row r="450" spans="1:21" ht="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0"/>
      <c r="U450" s="10"/>
    </row>
    <row r="451" spans="1:21" ht="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0"/>
      <c r="U451" s="10"/>
    </row>
    <row r="452" spans="1:21" ht="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0"/>
      <c r="U452" s="10"/>
    </row>
    <row r="453" spans="1:21" ht="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0"/>
      <c r="U453" s="10"/>
    </row>
    <row r="454" spans="1:21" ht="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0"/>
      <c r="U454" s="10"/>
    </row>
    <row r="455" spans="1:21" ht="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0"/>
      <c r="U455" s="10"/>
    </row>
    <row r="456" spans="1:21" ht="1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0"/>
      <c r="U456" s="10"/>
    </row>
    <row r="457" spans="1:21" ht="1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0"/>
      <c r="U457" s="10"/>
    </row>
    <row r="458" spans="1:21" ht="1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0"/>
      <c r="U458" s="10"/>
    </row>
    <row r="459" spans="1:21" ht="1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0"/>
      <c r="U459" s="10"/>
    </row>
    <row r="460" spans="1:21" ht="1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0"/>
      <c r="U460" s="10"/>
    </row>
    <row r="461" spans="1:21" ht="1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0"/>
      <c r="U461" s="10"/>
    </row>
    <row r="462" spans="1:21" ht="1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0"/>
      <c r="U462" s="10"/>
    </row>
    <row r="463" spans="1:21" ht="1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0"/>
      <c r="U463" s="10"/>
    </row>
    <row r="464" spans="1:21" ht="1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0"/>
      <c r="U464" s="10"/>
    </row>
    <row r="465" spans="1:21" ht="1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0"/>
      <c r="U465" s="10"/>
    </row>
    <row r="466" spans="1:21" ht="1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0"/>
      <c r="U466" s="10"/>
    </row>
    <row r="467" spans="1:21" ht="1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0"/>
      <c r="U467" s="10"/>
    </row>
    <row r="468" spans="1:21" ht="1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0"/>
      <c r="U468" s="10"/>
    </row>
    <row r="469" spans="1:21" ht="1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0"/>
      <c r="U469" s="10"/>
    </row>
    <row r="470" spans="1:21" ht="1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0"/>
      <c r="U470" s="10"/>
    </row>
    <row r="471" spans="1:21" ht="1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0"/>
      <c r="U471" s="10"/>
    </row>
    <row r="472" spans="1:21" ht="1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0"/>
      <c r="U472" s="10"/>
    </row>
    <row r="473" spans="1:21" ht="1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0"/>
      <c r="U473" s="10"/>
    </row>
    <row r="474" spans="1:21" ht="1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0"/>
      <c r="U474" s="10"/>
    </row>
    <row r="475" spans="1:21" ht="1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0"/>
      <c r="U475" s="10"/>
    </row>
    <row r="476" spans="1:21" ht="1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0"/>
      <c r="U476" s="10"/>
    </row>
    <row r="477" spans="1:21" ht="1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0"/>
      <c r="U477" s="10"/>
    </row>
    <row r="478" spans="1:21" ht="1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0"/>
      <c r="U478" s="10"/>
    </row>
    <row r="479" spans="1:21" ht="1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0"/>
      <c r="U479" s="10"/>
    </row>
    <row r="480" spans="1:21" ht="1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0"/>
      <c r="U480" s="10"/>
    </row>
    <row r="481" spans="1:21" ht="1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0"/>
      <c r="U481" s="10"/>
    </row>
    <row r="482" spans="1:21" ht="1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0"/>
      <c r="U482" s="10"/>
    </row>
    <row r="483" spans="1:21" ht="1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0"/>
      <c r="U483" s="10"/>
    </row>
    <row r="484" spans="1:21" ht="1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0"/>
      <c r="U484" s="10"/>
    </row>
    <row r="485" spans="1:21" ht="1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0"/>
      <c r="U485" s="10"/>
    </row>
    <row r="486" spans="1:21" ht="1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0"/>
      <c r="U486" s="10"/>
    </row>
    <row r="487" spans="1:21" ht="1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0"/>
      <c r="U487" s="10"/>
    </row>
    <row r="488" spans="1:21" ht="1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0"/>
      <c r="U488" s="10"/>
    </row>
    <row r="489" spans="1:21" ht="1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0"/>
      <c r="U489" s="10"/>
    </row>
    <row r="490" spans="1:21" ht="1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0"/>
      <c r="U490" s="10"/>
    </row>
    <row r="491" spans="1:21" ht="1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0"/>
      <c r="U491" s="10"/>
    </row>
    <row r="492" spans="1:21" ht="1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0"/>
      <c r="U492" s="10"/>
    </row>
    <row r="493" spans="1:21" ht="1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0"/>
      <c r="U493" s="10"/>
    </row>
    <row r="494" spans="1:21" ht="1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0"/>
      <c r="U494" s="10"/>
    </row>
    <row r="495" spans="1:21" ht="1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0"/>
      <c r="U495" s="10"/>
    </row>
    <row r="496" spans="1:21" ht="1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0"/>
      <c r="U496" s="10"/>
    </row>
    <row r="497" spans="1:21" ht="1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0"/>
      <c r="U497" s="10"/>
    </row>
    <row r="498" spans="1:21" ht="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0"/>
      <c r="U498" s="10"/>
    </row>
    <row r="499" spans="1:21" ht="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0"/>
      <c r="U499" s="10"/>
    </row>
    <row r="500" spans="1:21" ht="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0"/>
      <c r="U500" s="10"/>
    </row>
    <row r="501" spans="1:21" ht="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0"/>
      <c r="U501" s="10"/>
    </row>
    <row r="502" spans="1:21" ht="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0"/>
      <c r="U502" s="10"/>
    </row>
    <row r="503" spans="1:21" ht="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0"/>
      <c r="U503" s="10"/>
    </row>
    <row r="504" spans="1:21" ht="1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0"/>
      <c r="U504" s="10"/>
    </row>
    <row r="505" spans="1:21" ht="1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0"/>
      <c r="U505" s="10"/>
    </row>
    <row r="506" spans="1:21" ht="1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0"/>
      <c r="U506" s="10"/>
    </row>
    <row r="507" spans="1:21" ht="1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0"/>
      <c r="U507" s="10"/>
    </row>
    <row r="508" spans="1:21" ht="1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0"/>
      <c r="U508" s="10"/>
    </row>
    <row r="509" spans="1:21" ht="1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0"/>
      <c r="U509" s="10"/>
    </row>
    <row r="510" spans="1:21" ht="1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0"/>
      <c r="U510" s="10"/>
    </row>
    <row r="511" spans="1:21" ht="1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0"/>
      <c r="U511" s="10"/>
    </row>
    <row r="512" spans="1:21" ht="1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0"/>
      <c r="U512" s="10"/>
    </row>
    <row r="513" spans="1:21" ht="1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0"/>
      <c r="U513" s="10"/>
    </row>
    <row r="514" spans="1:21" ht="1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0"/>
      <c r="U514" s="10"/>
    </row>
    <row r="515" spans="1:21" ht="1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0"/>
      <c r="U515" s="10"/>
    </row>
    <row r="516" spans="1:21" ht="1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0"/>
      <c r="U516" s="10"/>
    </row>
    <row r="517" spans="1:21" ht="1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0"/>
      <c r="U517" s="10"/>
    </row>
    <row r="518" spans="1:21" ht="1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0"/>
      <c r="U518" s="10"/>
    </row>
    <row r="519" spans="1:21" ht="1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0"/>
      <c r="U519" s="10"/>
    </row>
    <row r="520" spans="1:21" ht="1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0"/>
      <c r="U520" s="10"/>
    </row>
    <row r="521" spans="1:21" ht="1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0"/>
      <c r="U521" s="10"/>
    </row>
    <row r="522" spans="1:21" ht="1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0"/>
      <c r="U522" s="10"/>
    </row>
    <row r="523" spans="1:21" ht="1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0"/>
      <c r="U523" s="10"/>
    </row>
    <row r="524" spans="1:21" ht="1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0"/>
      <c r="U524" s="10"/>
    </row>
    <row r="525" spans="1:21" ht="1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0"/>
      <c r="U525" s="10"/>
    </row>
    <row r="526" spans="1:21" ht="1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0"/>
      <c r="U526" s="10"/>
    </row>
    <row r="527" spans="1:21" ht="1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0"/>
      <c r="U527" s="10"/>
    </row>
    <row r="528" spans="1:21" ht="1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0"/>
      <c r="U528" s="10"/>
    </row>
    <row r="529" spans="1:21" ht="1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0"/>
      <c r="U529" s="10"/>
    </row>
    <row r="530" spans="1:21" ht="1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0"/>
      <c r="U530" s="10"/>
    </row>
    <row r="531" spans="1:21" ht="1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0"/>
      <c r="U531" s="10"/>
    </row>
    <row r="532" spans="1:21" ht="1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0"/>
      <c r="U532" s="10"/>
    </row>
    <row r="533" spans="1:21" ht="1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0"/>
      <c r="U533" s="10"/>
    </row>
    <row r="534" spans="1:21" ht="1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0"/>
      <c r="U534" s="10"/>
    </row>
    <row r="535" spans="1:21" ht="1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0"/>
      <c r="U535" s="10"/>
    </row>
    <row r="536" spans="1:21" ht="1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0"/>
      <c r="U536" s="10"/>
    </row>
    <row r="537" spans="1:21" ht="1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0"/>
      <c r="U537" s="10"/>
    </row>
    <row r="538" spans="1:21" ht="1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0"/>
      <c r="U538" s="10"/>
    </row>
    <row r="539" spans="1:21" ht="1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0"/>
      <c r="U539" s="10"/>
    </row>
    <row r="540" spans="1:21" ht="1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0"/>
      <c r="U540" s="10"/>
    </row>
    <row r="541" spans="1:21" ht="1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0"/>
      <c r="U541" s="10"/>
    </row>
    <row r="542" spans="1:21" ht="1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0"/>
      <c r="U542" s="10"/>
    </row>
    <row r="543" spans="1:21" ht="1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0"/>
      <c r="U543" s="10"/>
    </row>
    <row r="544" spans="1:21" ht="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0"/>
      <c r="U544" s="10"/>
    </row>
    <row r="545" spans="1:21" ht="1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</row>
    <row r="546" spans="1:21" ht="1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</row>
    <row r="547" spans="1:21" ht="1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</row>
    <row r="548" spans="1:21" ht="1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</row>
    <row r="549" spans="1:21" ht="1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</row>
    <row r="550" spans="1:21" ht="1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</row>
  </sheetData>
  <sheetProtection/>
  <mergeCells count="11">
    <mergeCell ref="M3:N3"/>
    <mergeCell ref="O3:P3"/>
    <mergeCell ref="Q3:R3"/>
    <mergeCell ref="E5:F5"/>
    <mergeCell ref="C1:D1"/>
    <mergeCell ref="A3:A5"/>
    <mergeCell ref="B3:D5"/>
    <mergeCell ref="E3:F4"/>
    <mergeCell ref="G3:H3"/>
    <mergeCell ref="I3:J3"/>
    <mergeCell ref="K3:L3"/>
  </mergeCells>
  <printOptions/>
  <pageMargins left="0.7" right="0.7" top="0.787401575" bottom="0.787401575" header="0.3" footer="0.3"/>
  <pageSetup fitToHeight="0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9"/>
  <sheetViews>
    <sheetView zoomScalePageLayoutView="0" workbookViewId="0" topLeftCell="A1">
      <selection activeCell="C1" sqref="C1:D1"/>
    </sheetView>
  </sheetViews>
  <sheetFormatPr defaultColWidth="11.421875" defaultRowHeight="15"/>
  <cols>
    <col min="1" max="1" width="5.00390625" style="0" customWidth="1"/>
    <col min="2" max="2" width="14.28125" style="0" customWidth="1"/>
    <col min="4" max="4" width="17.7109375" style="0" customWidth="1"/>
    <col min="5" max="6" width="8.7109375" style="0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4" width="8.7109375" style="0" customWidth="1"/>
    <col min="15" max="15" width="6.7109375" style="0" customWidth="1"/>
    <col min="16" max="16" width="8.7109375" style="0" customWidth="1"/>
    <col min="17" max="17" width="6.7109375" style="0" customWidth="1"/>
    <col min="18" max="18" width="8.7109375" style="0" customWidth="1"/>
  </cols>
  <sheetData>
    <row r="1" spans="1:6" ht="19.5" thickBot="1">
      <c r="A1" s="5" t="s">
        <v>3</v>
      </c>
      <c r="B1" s="25"/>
      <c r="C1" s="91" t="s">
        <v>18</v>
      </c>
      <c r="D1" s="92"/>
      <c r="F1" s="57" t="s">
        <v>319</v>
      </c>
    </row>
    <row r="2" ht="15.75" thickBot="1"/>
    <row r="3" spans="1:18" ht="15">
      <c r="A3" s="72"/>
      <c r="B3" s="75" t="s">
        <v>41</v>
      </c>
      <c r="C3" s="76"/>
      <c r="D3" s="77"/>
      <c r="E3" s="68" t="s">
        <v>7</v>
      </c>
      <c r="F3" s="69"/>
      <c r="G3" s="86" t="s">
        <v>318</v>
      </c>
      <c r="H3" s="67"/>
      <c r="I3" s="87" t="s">
        <v>320</v>
      </c>
      <c r="J3" s="88"/>
      <c r="K3" s="86" t="s">
        <v>10</v>
      </c>
      <c r="L3" s="67"/>
      <c r="M3" s="86" t="s">
        <v>11</v>
      </c>
      <c r="N3" s="67"/>
      <c r="O3" s="66" t="s">
        <v>12</v>
      </c>
      <c r="P3" s="67"/>
      <c r="Q3" s="66" t="s">
        <v>13</v>
      </c>
      <c r="R3" s="67"/>
    </row>
    <row r="4" spans="1:18" ht="15">
      <c r="A4" s="73"/>
      <c r="B4" s="78"/>
      <c r="C4" s="79"/>
      <c r="D4" s="80"/>
      <c r="E4" s="70"/>
      <c r="F4" s="71"/>
      <c r="G4" s="30" t="s">
        <v>27</v>
      </c>
      <c r="H4" s="31">
        <v>1000</v>
      </c>
      <c r="I4" s="30" t="s">
        <v>27</v>
      </c>
      <c r="J4" s="31">
        <v>1000</v>
      </c>
      <c r="K4" s="30" t="s">
        <v>27</v>
      </c>
      <c r="L4" s="31">
        <v>1000</v>
      </c>
      <c r="M4" s="30" t="s">
        <v>27</v>
      </c>
      <c r="N4" s="31">
        <v>1200</v>
      </c>
      <c r="O4" s="30" t="s">
        <v>27</v>
      </c>
      <c r="P4" s="31">
        <v>1000</v>
      </c>
      <c r="Q4" s="30" t="s">
        <v>27</v>
      </c>
      <c r="R4" s="31">
        <v>1000</v>
      </c>
    </row>
    <row r="5" spans="1:18" ht="15.75" thickBot="1">
      <c r="A5" s="74"/>
      <c r="B5" s="81"/>
      <c r="C5" s="82"/>
      <c r="D5" s="83"/>
      <c r="E5" s="89" t="s">
        <v>9</v>
      </c>
      <c r="F5" s="90"/>
      <c r="G5" s="1" t="s">
        <v>8</v>
      </c>
      <c r="H5" s="7">
        <v>9</v>
      </c>
      <c r="I5" s="1" t="s">
        <v>8</v>
      </c>
      <c r="J5" s="7">
        <v>13</v>
      </c>
      <c r="K5" s="1" t="s">
        <v>8</v>
      </c>
      <c r="L5" s="7">
        <v>7</v>
      </c>
      <c r="M5" s="1" t="s">
        <v>8</v>
      </c>
      <c r="N5" s="7">
        <v>16</v>
      </c>
      <c r="O5" s="6" t="s">
        <v>8</v>
      </c>
      <c r="P5" s="7">
        <v>10</v>
      </c>
      <c r="Q5" s="6" t="s">
        <v>8</v>
      </c>
      <c r="R5" s="7">
        <v>10</v>
      </c>
    </row>
    <row r="6" spans="1:18" ht="15.75" thickBot="1">
      <c r="A6" s="47" t="s">
        <v>0</v>
      </c>
      <c r="B6" s="109" t="s">
        <v>1</v>
      </c>
      <c r="C6" s="49" t="s">
        <v>2</v>
      </c>
      <c r="D6" s="50" t="s">
        <v>4</v>
      </c>
      <c r="E6" s="26" t="s">
        <v>5</v>
      </c>
      <c r="F6" s="27" t="s">
        <v>6</v>
      </c>
      <c r="G6" s="18" t="s">
        <v>0</v>
      </c>
      <c r="H6" s="19" t="s">
        <v>9</v>
      </c>
      <c r="I6" s="18" t="s">
        <v>0</v>
      </c>
      <c r="J6" s="19" t="s">
        <v>9</v>
      </c>
      <c r="K6" s="18" t="s">
        <v>0</v>
      </c>
      <c r="L6" s="19" t="s">
        <v>9</v>
      </c>
      <c r="M6" s="18" t="s">
        <v>0</v>
      </c>
      <c r="N6" s="19" t="s">
        <v>9</v>
      </c>
      <c r="O6" s="20" t="s">
        <v>0</v>
      </c>
      <c r="P6" s="19" t="s">
        <v>9</v>
      </c>
      <c r="Q6" s="20" t="s">
        <v>0</v>
      </c>
      <c r="R6" s="19" t="s">
        <v>9</v>
      </c>
    </row>
    <row r="7" spans="1:18" ht="15">
      <c r="A7" s="38">
        <v>1</v>
      </c>
      <c r="B7" s="45" t="s">
        <v>76</v>
      </c>
      <c r="C7" s="46" t="s">
        <v>77</v>
      </c>
      <c r="D7" s="34" t="s">
        <v>44</v>
      </c>
      <c r="E7" s="93">
        <f>SUM(LARGE((H7,J7,L7,R7,N7,P7),1),LARGE((H7,J7,L7,R7,N7,P7),2),LARGE((H7,J7,L7,R7,N7,P7),3),LARGE((H7,J7,L7,R7,N7,P7),4),LARGE((H7,J7,L7,R7,N7,P7),5))</f>
        <v>4840</v>
      </c>
      <c r="F7" s="94">
        <f aca="true" t="shared" si="0" ref="F7:F29">H7+J7+L7+N7+P7+R7</f>
        <v>4840</v>
      </c>
      <c r="G7" s="63">
        <v>1</v>
      </c>
      <c r="H7" s="15">
        <f aca="true" t="shared" si="1" ref="H7:H29">IF(G7=0,0,IF(G7=1,1000,IF(G7=2,930,IF(G7=3,860,IF(G7=4,790,IF(G7=5,720,650-(G7-6)*(650/$H$5)))))))</f>
        <v>1000</v>
      </c>
      <c r="I7" s="22">
        <v>3</v>
      </c>
      <c r="J7" s="16">
        <f aca="true" t="shared" si="2" ref="J7:J29">IF(I7=0,0,IF(I7=1,1000,IF(I7=2,930,IF(I7=3,860,IF(I7=4,790,IF(I7=5,720,650-(I7-6)*(650/$J$5)))))))</f>
        <v>860</v>
      </c>
      <c r="K7" s="23"/>
      <c r="L7" s="15">
        <f aca="true" t="shared" si="3" ref="L7:L29">IF(K7=0,0,IF(K7=1,1000,IF(K7=2,930,IF(K7=3,860,IF(K7=4,790,IF(K7=5,720,650-(K7-6)*(650/$L$5)))))))</f>
        <v>0</v>
      </c>
      <c r="M7" s="22">
        <v>2</v>
      </c>
      <c r="N7" s="16">
        <f aca="true" t="shared" si="4" ref="N7:N29">IF(M7=0,0,IF(M7=1,1200,IF(M7=2,1120,IF(M7=3,1040,IF(M7=4,960,IF(M7=5,880,800-(M7-6)*(800/$N$5)))))))</f>
        <v>1120</v>
      </c>
      <c r="O7" s="23">
        <v>1</v>
      </c>
      <c r="P7" s="15">
        <f aca="true" t="shared" si="5" ref="P7:P29">IF(O7=0,0,IF(O7=1,1000,IF(O7=2,930,IF(O7=3,860,IF(O7=4,790,IF(O7=5,720,650-(O7-6)*(650/$P$5)))))))</f>
        <v>1000</v>
      </c>
      <c r="Q7" s="23">
        <v>3</v>
      </c>
      <c r="R7" s="15">
        <f aca="true" t="shared" si="6" ref="R7:R29">IF(Q7=0,0,IF(Q7=1,1000,IF(Q7=2,930,IF(Q7=3,860,IF(Q7=4,790,IF(Q7=5,720,650-(Q7-6)*(650/$R$5)))))))</f>
        <v>860</v>
      </c>
    </row>
    <row r="8" spans="1:18" ht="15">
      <c r="A8" s="39">
        <v>2</v>
      </c>
      <c r="B8" s="37" t="s">
        <v>198</v>
      </c>
      <c r="C8" s="36" t="s">
        <v>199</v>
      </c>
      <c r="D8" s="35" t="s">
        <v>157</v>
      </c>
      <c r="E8" s="28">
        <f>SUM(LARGE((H8,J8,L8,R8,N8,P8),1),LARGE((H8,J8,L8,R8,N8,P8),2),LARGE((H8,J8,L8,R8,N8,P8),3),LARGE((H8,J8,L8,R8,N8,P8),4),LARGE((H8,J8,L8,R8,N8,P8),5))</f>
        <v>4320</v>
      </c>
      <c r="F8" s="29">
        <f t="shared" si="0"/>
        <v>4970</v>
      </c>
      <c r="G8" s="62">
        <v>2</v>
      </c>
      <c r="H8" s="8">
        <f t="shared" si="1"/>
        <v>930</v>
      </c>
      <c r="I8" s="21">
        <v>2</v>
      </c>
      <c r="J8" s="9">
        <f t="shared" si="2"/>
        <v>930</v>
      </c>
      <c r="K8" s="24">
        <v>3</v>
      </c>
      <c r="L8" s="8">
        <f t="shared" si="3"/>
        <v>860</v>
      </c>
      <c r="M8" s="21">
        <v>5</v>
      </c>
      <c r="N8" s="9">
        <f t="shared" si="4"/>
        <v>880</v>
      </c>
      <c r="O8" s="24">
        <v>5</v>
      </c>
      <c r="P8" s="8">
        <f t="shared" si="5"/>
        <v>720</v>
      </c>
      <c r="Q8" s="24">
        <v>6</v>
      </c>
      <c r="R8" s="8">
        <f t="shared" si="6"/>
        <v>650</v>
      </c>
    </row>
    <row r="9" spans="1:18" ht="15">
      <c r="A9" s="39">
        <v>3</v>
      </c>
      <c r="B9" s="37" t="s">
        <v>78</v>
      </c>
      <c r="C9" s="36" t="s">
        <v>79</v>
      </c>
      <c r="D9" s="35" t="s">
        <v>44</v>
      </c>
      <c r="E9" s="28">
        <f>SUM(LARGE((H9,J9,L9,R9,N9,P9),1),LARGE((H9,J9,L9,R9,N9,P9),2),LARGE((H9,J9,L9,R9,N9,P9),3),LARGE((H9,J9,L9,R9,N9,P9),4),LARGE((H9,J9,L9,R9,N9,P9),5))</f>
        <v>3780</v>
      </c>
      <c r="F9" s="29">
        <f t="shared" si="0"/>
        <v>3780</v>
      </c>
      <c r="G9" s="62">
        <v>3</v>
      </c>
      <c r="H9" s="8">
        <f t="shared" si="1"/>
        <v>860</v>
      </c>
      <c r="I9" s="21"/>
      <c r="J9" s="9">
        <f t="shared" si="2"/>
        <v>0</v>
      </c>
      <c r="K9" s="24">
        <v>1</v>
      </c>
      <c r="L9" s="8">
        <f t="shared" si="3"/>
        <v>1000</v>
      </c>
      <c r="M9" s="21">
        <v>1</v>
      </c>
      <c r="N9" s="9">
        <f t="shared" si="4"/>
        <v>1200</v>
      </c>
      <c r="O9" s="24"/>
      <c r="P9" s="8">
        <f t="shared" si="5"/>
        <v>0</v>
      </c>
      <c r="Q9" s="24">
        <v>5</v>
      </c>
      <c r="R9" s="8">
        <f t="shared" si="6"/>
        <v>720</v>
      </c>
    </row>
    <row r="10" spans="1:18" ht="15">
      <c r="A10" s="39">
        <v>4</v>
      </c>
      <c r="B10" s="37" t="s">
        <v>49</v>
      </c>
      <c r="C10" s="36" t="s">
        <v>103</v>
      </c>
      <c r="D10" s="35" t="s">
        <v>45</v>
      </c>
      <c r="E10" s="28">
        <f>SUM(LARGE((H10,J10,L10,R10,N10,P10),1),LARGE((H10,J10,L10,R10,N10,P10),2),LARGE((H10,J10,L10,R10,N10,P10),3),LARGE((H10,J10,L10,R10,N10,P10),4),LARGE((H10,J10,L10,R10,N10,P10),5))</f>
        <v>3470</v>
      </c>
      <c r="F10" s="29">
        <f t="shared" si="0"/>
        <v>3470</v>
      </c>
      <c r="G10" s="62"/>
      <c r="H10" s="8">
        <f t="shared" si="1"/>
        <v>0</v>
      </c>
      <c r="I10" s="21">
        <v>4</v>
      </c>
      <c r="J10" s="9">
        <f t="shared" si="2"/>
        <v>790</v>
      </c>
      <c r="K10" s="24"/>
      <c r="L10" s="8">
        <f t="shared" si="3"/>
        <v>0</v>
      </c>
      <c r="M10" s="21">
        <v>4</v>
      </c>
      <c r="N10" s="9">
        <f t="shared" si="4"/>
        <v>960</v>
      </c>
      <c r="O10" s="24">
        <v>2</v>
      </c>
      <c r="P10" s="8">
        <f t="shared" si="5"/>
        <v>930</v>
      </c>
      <c r="Q10" s="24">
        <v>4</v>
      </c>
      <c r="R10" s="8">
        <f t="shared" si="6"/>
        <v>790</v>
      </c>
    </row>
    <row r="11" spans="1:18" ht="15">
      <c r="A11" s="39">
        <v>5</v>
      </c>
      <c r="B11" s="37" t="s">
        <v>83</v>
      </c>
      <c r="C11" s="36" t="s">
        <v>84</v>
      </c>
      <c r="D11" s="35" t="s">
        <v>55</v>
      </c>
      <c r="E11" s="28">
        <f>SUM(LARGE((H11,J11,L11,R11,N11,P11),1),LARGE((H11,J11,L11,R11,N11,P11),2),LARGE((H11,J11,L11,R11,N11,P11),3),LARGE((H11,J11,L11,R11,N11,P11),4),LARGE((H11,J11,L11,R11,N11,P11),5))</f>
        <v>3165.5555555555557</v>
      </c>
      <c r="F11" s="29">
        <f t="shared" si="0"/>
        <v>3620.5555555555557</v>
      </c>
      <c r="G11" s="62">
        <v>8</v>
      </c>
      <c r="H11" s="8">
        <f t="shared" si="1"/>
        <v>505.55555555555554</v>
      </c>
      <c r="I11" s="21">
        <v>8</v>
      </c>
      <c r="J11" s="9">
        <f t="shared" si="2"/>
        <v>550</v>
      </c>
      <c r="K11" s="24">
        <v>4</v>
      </c>
      <c r="L11" s="8">
        <f t="shared" si="3"/>
        <v>790</v>
      </c>
      <c r="M11" s="21">
        <v>6</v>
      </c>
      <c r="N11" s="9">
        <f t="shared" si="4"/>
        <v>800</v>
      </c>
      <c r="O11" s="24">
        <v>8</v>
      </c>
      <c r="P11" s="8">
        <f t="shared" si="5"/>
        <v>520</v>
      </c>
      <c r="Q11" s="24">
        <v>9</v>
      </c>
      <c r="R11" s="8">
        <f t="shared" si="6"/>
        <v>455</v>
      </c>
    </row>
    <row r="12" spans="1:18" ht="15">
      <c r="A12" s="39">
        <v>6</v>
      </c>
      <c r="B12" s="37" t="s">
        <v>209</v>
      </c>
      <c r="C12" s="36" t="s">
        <v>210</v>
      </c>
      <c r="D12" s="35" t="s">
        <v>96</v>
      </c>
      <c r="E12" s="28">
        <f>SUM(LARGE((H12,J12,L12,R12,N12,P12),1),LARGE((H12,J12,L12,R12,N12,P12),2),LARGE((H12,J12,L12,R12,N12,P12),3),LARGE((H12,J12,L12,R12,N12,P12),4),LARGE((H12,J12,L12,R12,N12,P12),5))</f>
        <v>3000</v>
      </c>
      <c r="F12" s="29">
        <f t="shared" si="0"/>
        <v>3000</v>
      </c>
      <c r="G12" s="62">
        <v>5</v>
      </c>
      <c r="H12" s="8">
        <f t="shared" si="1"/>
        <v>720</v>
      </c>
      <c r="I12" s="21">
        <v>10</v>
      </c>
      <c r="J12" s="9">
        <f t="shared" si="2"/>
        <v>450</v>
      </c>
      <c r="K12" s="24">
        <v>6</v>
      </c>
      <c r="L12" s="8">
        <f t="shared" si="3"/>
        <v>650</v>
      </c>
      <c r="M12" s="21"/>
      <c r="N12" s="9">
        <f t="shared" si="4"/>
        <v>0</v>
      </c>
      <c r="O12" s="24">
        <v>4</v>
      </c>
      <c r="P12" s="8">
        <f t="shared" si="5"/>
        <v>790</v>
      </c>
      <c r="Q12" s="24">
        <v>10</v>
      </c>
      <c r="R12" s="8">
        <f t="shared" si="6"/>
        <v>390</v>
      </c>
    </row>
    <row r="13" spans="1:18" ht="15">
      <c r="A13" s="39">
        <v>7</v>
      </c>
      <c r="B13" s="37" t="s">
        <v>78</v>
      </c>
      <c r="C13" s="36" t="s">
        <v>59</v>
      </c>
      <c r="D13" s="35" t="s">
        <v>44</v>
      </c>
      <c r="E13" s="28">
        <f>SUM(LARGE((H13,J13,L13,R13,N13,P13),1),LARGE((H13,J13,L13,R13,N13,P13),2),LARGE((H13,J13,L13,R13,N13,P13),3),LARGE((H13,J13,L13,R13,N13,P13),4),LARGE((H13,J13,L13,R13,N13,P13),5))</f>
        <v>2550</v>
      </c>
      <c r="F13" s="29">
        <f t="shared" si="0"/>
        <v>2550</v>
      </c>
      <c r="G13" s="62">
        <v>6</v>
      </c>
      <c r="H13" s="8">
        <f t="shared" si="1"/>
        <v>650</v>
      </c>
      <c r="I13" s="21">
        <v>9</v>
      </c>
      <c r="J13" s="9">
        <f t="shared" si="2"/>
        <v>500</v>
      </c>
      <c r="K13" s="24"/>
      <c r="L13" s="8">
        <f t="shared" si="3"/>
        <v>0</v>
      </c>
      <c r="M13" s="21">
        <v>7</v>
      </c>
      <c r="N13" s="9">
        <f t="shared" si="4"/>
        <v>750</v>
      </c>
      <c r="O13" s="24">
        <v>6</v>
      </c>
      <c r="P13" s="8">
        <f t="shared" si="5"/>
        <v>650</v>
      </c>
      <c r="Q13" s="24"/>
      <c r="R13" s="8">
        <f t="shared" si="6"/>
        <v>0</v>
      </c>
    </row>
    <row r="14" spans="1:21" ht="15">
      <c r="A14" s="39">
        <v>8</v>
      </c>
      <c r="B14" s="37" t="s">
        <v>372</v>
      </c>
      <c r="C14" s="36" t="s">
        <v>193</v>
      </c>
      <c r="D14" s="35" t="s">
        <v>44</v>
      </c>
      <c r="E14" s="28">
        <f>SUM(LARGE((H14,J14,L14,R14,N14,P14),1),LARGE((H14,J14,L14,R14,N14,P14),2),LARGE((H14,J14,L14,R14,N14,P14),3),LARGE((H14,J14,L14,R14,N14,P14),4),LARGE((H14,J14,L14,R14,N14,P14),5))</f>
        <v>2403.3333333333335</v>
      </c>
      <c r="F14" s="29">
        <f t="shared" si="0"/>
        <v>2403.333333333333</v>
      </c>
      <c r="G14" s="62">
        <v>9</v>
      </c>
      <c r="H14" s="8">
        <f t="shared" si="1"/>
        <v>433.3333333333333</v>
      </c>
      <c r="I14" s="21"/>
      <c r="J14" s="9">
        <f t="shared" si="2"/>
        <v>0</v>
      </c>
      <c r="K14" s="24">
        <v>2</v>
      </c>
      <c r="L14" s="8">
        <f t="shared" si="3"/>
        <v>930</v>
      </c>
      <c r="M14" s="21">
        <v>3</v>
      </c>
      <c r="N14" s="9">
        <f t="shared" si="4"/>
        <v>1040</v>
      </c>
      <c r="O14" s="24"/>
      <c r="P14" s="8">
        <f t="shared" si="5"/>
        <v>0</v>
      </c>
      <c r="Q14" s="24"/>
      <c r="R14" s="8">
        <f t="shared" si="6"/>
        <v>0</v>
      </c>
      <c r="S14" s="17"/>
      <c r="T14" s="10"/>
      <c r="U14" s="10"/>
    </row>
    <row r="15" spans="1:21" ht="15">
      <c r="A15" s="39">
        <v>9</v>
      </c>
      <c r="B15" s="37" t="s">
        <v>285</v>
      </c>
      <c r="C15" s="36" t="s">
        <v>286</v>
      </c>
      <c r="D15" s="35" t="s">
        <v>132</v>
      </c>
      <c r="E15" s="28">
        <f>SUM(LARGE((H15,J15,L15,R15,N15,P15),1),LARGE((H15,J15,L15,R15,N15,P15),2),LARGE((H15,J15,L15,R15,N15,P15),3),LARGE((H15,J15,L15,R15,N15,P15),4),LARGE((H15,J15,L15,R15,N15,P15),5))</f>
        <v>2145</v>
      </c>
      <c r="F15" s="29">
        <f t="shared" si="0"/>
        <v>2145</v>
      </c>
      <c r="G15" s="62"/>
      <c r="H15" s="8">
        <f t="shared" si="1"/>
        <v>0</v>
      </c>
      <c r="I15" s="21">
        <v>13</v>
      </c>
      <c r="J15" s="9">
        <f t="shared" si="2"/>
        <v>300</v>
      </c>
      <c r="K15" s="24"/>
      <c r="L15" s="8">
        <f t="shared" si="3"/>
        <v>0</v>
      </c>
      <c r="M15" s="21">
        <v>14</v>
      </c>
      <c r="N15" s="9">
        <f t="shared" si="4"/>
        <v>400</v>
      </c>
      <c r="O15" s="24">
        <v>3</v>
      </c>
      <c r="P15" s="8">
        <f t="shared" si="5"/>
        <v>860</v>
      </c>
      <c r="Q15" s="24">
        <v>7</v>
      </c>
      <c r="R15" s="8">
        <f t="shared" si="6"/>
        <v>585</v>
      </c>
      <c r="S15" s="17"/>
      <c r="T15" s="10"/>
      <c r="U15" s="10"/>
    </row>
    <row r="16" spans="1:21" ht="15">
      <c r="A16" s="39">
        <v>10</v>
      </c>
      <c r="B16" s="37" t="s">
        <v>99</v>
      </c>
      <c r="C16" s="36" t="s">
        <v>100</v>
      </c>
      <c r="D16" s="35" t="s">
        <v>45</v>
      </c>
      <c r="E16" s="28">
        <f>SUM(LARGE((H16,J16,L16,R16,N16,P16),1),LARGE((H16,J16,L16,R16,N16,P16),2),LARGE((H16,J16,L16,R16,N16,P16),3),LARGE((H16,J16,L16,R16,N16,P16),4),LARGE((H16,J16,L16,R16,N16,P16),5))</f>
        <v>2100</v>
      </c>
      <c r="F16" s="29">
        <f t="shared" si="0"/>
        <v>2100</v>
      </c>
      <c r="G16" s="62"/>
      <c r="H16" s="8">
        <f t="shared" si="1"/>
        <v>0</v>
      </c>
      <c r="I16" s="21">
        <v>6</v>
      </c>
      <c r="J16" s="9">
        <f t="shared" si="2"/>
        <v>650</v>
      </c>
      <c r="K16" s="24"/>
      <c r="L16" s="8">
        <f t="shared" si="3"/>
        <v>0</v>
      </c>
      <c r="M16" s="21">
        <v>13</v>
      </c>
      <c r="N16" s="9">
        <f t="shared" si="4"/>
        <v>450</v>
      </c>
      <c r="O16" s="24"/>
      <c r="P16" s="8">
        <f t="shared" si="5"/>
        <v>0</v>
      </c>
      <c r="Q16" s="24">
        <v>1</v>
      </c>
      <c r="R16" s="8">
        <f t="shared" si="6"/>
        <v>1000</v>
      </c>
      <c r="S16" s="17"/>
      <c r="T16" s="10"/>
      <c r="U16" s="10"/>
    </row>
    <row r="17" spans="1:21" ht="15">
      <c r="A17" s="39">
        <v>11</v>
      </c>
      <c r="B17" s="37" t="s">
        <v>138</v>
      </c>
      <c r="C17" s="36" t="s">
        <v>172</v>
      </c>
      <c r="D17" s="35" t="s">
        <v>45</v>
      </c>
      <c r="E17" s="28">
        <f>SUM(LARGE((H17,J17,L17,R17,N17,P17),1),LARGE((H17,J17,L17,R17,N17,P17),2),LARGE((H17,J17,L17,R17,N17,P17),3),LARGE((H17,J17,L17,R17,N17,P17),4),LARGE((H17,J17,L17,R17,N17,P17),5))</f>
        <v>1930</v>
      </c>
      <c r="F17" s="29">
        <f t="shared" si="0"/>
        <v>1930</v>
      </c>
      <c r="G17" s="62"/>
      <c r="H17" s="8">
        <f t="shared" si="1"/>
        <v>0</v>
      </c>
      <c r="I17" s="21">
        <v>1</v>
      </c>
      <c r="J17" s="9">
        <f t="shared" si="2"/>
        <v>1000</v>
      </c>
      <c r="K17" s="24"/>
      <c r="L17" s="8">
        <f t="shared" si="3"/>
        <v>0</v>
      </c>
      <c r="M17" s="21"/>
      <c r="N17" s="9">
        <f t="shared" si="4"/>
        <v>0</v>
      </c>
      <c r="O17" s="24"/>
      <c r="P17" s="8">
        <f t="shared" si="5"/>
        <v>0</v>
      </c>
      <c r="Q17" s="24">
        <v>2</v>
      </c>
      <c r="R17" s="8">
        <f t="shared" si="6"/>
        <v>930</v>
      </c>
      <c r="S17" s="17"/>
      <c r="T17" s="10"/>
      <c r="U17" s="10"/>
    </row>
    <row r="18" spans="1:21" ht="15">
      <c r="A18" s="39">
        <v>12</v>
      </c>
      <c r="B18" s="37" t="s">
        <v>195</v>
      </c>
      <c r="C18" s="36" t="s">
        <v>208</v>
      </c>
      <c r="D18" s="35" t="s">
        <v>160</v>
      </c>
      <c r="E18" s="28">
        <f>SUM(LARGE((H18,J18,L18,R18,N18,P18),1),LARGE((H18,J18,L18,R18,N18,P18),2),LARGE((H18,J18,L18,R18,N18,P18),3),LARGE((H18,J18,L18,R18,N18,P18),4),LARGE((H18,J18,L18,R18,N18,P18),5))</f>
        <v>1770</v>
      </c>
      <c r="F18" s="29">
        <f t="shared" si="0"/>
        <v>1770</v>
      </c>
      <c r="G18" s="62"/>
      <c r="H18" s="8">
        <f t="shared" si="1"/>
        <v>0</v>
      </c>
      <c r="I18" s="21">
        <v>12</v>
      </c>
      <c r="J18" s="9">
        <f t="shared" si="2"/>
        <v>350</v>
      </c>
      <c r="K18" s="24">
        <v>5</v>
      </c>
      <c r="L18" s="8">
        <f t="shared" si="3"/>
        <v>720</v>
      </c>
      <c r="M18" s="21">
        <v>8</v>
      </c>
      <c r="N18" s="9">
        <f t="shared" si="4"/>
        <v>700</v>
      </c>
      <c r="O18" s="24"/>
      <c r="P18" s="8">
        <f t="shared" si="5"/>
        <v>0</v>
      </c>
      <c r="Q18" s="24"/>
      <c r="R18" s="8">
        <f t="shared" si="6"/>
        <v>0</v>
      </c>
      <c r="S18" s="17"/>
      <c r="T18" s="10"/>
      <c r="U18" s="10"/>
    </row>
    <row r="19" spans="1:21" ht="15">
      <c r="A19" s="39">
        <v>13</v>
      </c>
      <c r="B19" s="37" t="s">
        <v>85</v>
      </c>
      <c r="C19" s="36" t="s">
        <v>194</v>
      </c>
      <c r="D19" s="35" t="s">
        <v>44</v>
      </c>
      <c r="E19" s="28">
        <f>SUM(LARGE((H19,J19,L19,R19,N19,P19),1),LARGE((H19,J19,L19,R19,N19,P19),2),LARGE((H19,J19,L19,R19,N19,P19),3),LARGE((H19,J19,L19,R19,N19,P19),4),LARGE((H19,J19,L19,R19,N19,P19),5))</f>
        <v>1527.7777777777778</v>
      </c>
      <c r="F19" s="29">
        <f t="shared" si="0"/>
        <v>1527.7777777777778</v>
      </c>
      <c r="G19" s="62">
        <v>7</v>
      </c>
      <c r="H19" s="8">
        <f t="shared" si="1"/>
        <v>577.7777777777778</v>
      </c>
      <c r="I19" s="21">
        <v>11</v>
      </c>
      <c r="J19" s="9">
        <f t="shared" si="2"/>
        <v>400</v>
      </c>
      <c r="K19" s="24"/>
      <c r="L19" s="8">
        <f t="shared" si="3"/>
        <v>0</v>
      </c>
      <c r="M19" s="21">
        <v>11</v>
      </c>
      <c r="N19" s="9">
        <f t="shared" si="4"/>
        <v>550</v>
      </c>
      <c r="O19" s="24"/>
      <c r="P19" s="8">
        <f t="shared" si="5"/>
        <v>0</v>
      </c>
      <c r="Q19" s="24"/>
      <c r="R19" s="8">
        <f t="shared" si="6"/>
        <v>0</v>
      </c>
      <c r="S19" s="17"/>
      <c r="T19" s="10"/>
      <c r="U19" s="10"/>
    </row>
    <row r="20" spans="1:21" ht="15">
      <c r="A20" s="39">
        <v>14</v>
      </c>
      <c r="B20" s="37" t="s">
        <v>97</v>
      </c>
      <c r="C20" s="36" t="s">
        <v>98</v>
      </c>
      <c r="D20" s="35" t="s">
        <v>96</v>
      </c>
      <c r="E20" s="28">
        <f>SUM(LARGE((H20,J20,L20,R20,N20,P20),1),LARGE((H20,J20,L20,R20,N20,P20),2),LARGE((H20,J20,L20,R20,N20,P20),3),LARGE((H20,J20,L20,R20,N20,P20),4),LARGE((H20,J20,L20,R20,N20,P20),5))</f>
        <v>1390</v>
      </c>
      <c r="F20" s="29">
        <f t="shared" si="0"/>
        <v>1390</v>
      </c>
      <c r="G20" s="62">
        <v>4</v>
      </c>
      <c r="H20" s="8">
        <f t="shared" si="1"/>
        <v>790</v>
      </c>
      <c r="I20" s="21">
        <v>7</v>
      </c>
      <c r="J20" s="9">
        <f t="shared" si="2"/>
        <v>600</v>
      </c>
      <c r="K20" s="24"/>
      <c r="L20" s="8">
        <f t="shared" si="3"/>
        <v>0</v>
      </c>
      <c r="M20" s="21"/>
      <c r="N20" s="9">
        <f t="shared" si="4"/>
        <v>0</v>
      </c>
      <c r="O20" s="24"/>
      <c r="P20" s="8">
        <f t="shared" si="5"/>
        <v>0</v>
      </c>
      <c r="Q20" s="24"/>
      <c r="R20" s="8">
        <f t="shared" si="6"/>
        <v>0</v>
      </c>
      <c r="S20" s="17"/>
      <c r="T20" s="10"/>
      <c r="U20" s="10"/>
    </row>
    <row r="21" spans="1:21" ht="15">
      <c r="A21" s="39">
        <v>15</v>
      </c>
      <c r="B21" s="37" t="s">
        <v>495</v>
      </c>
      <c r="C21" s="36" t="s">
        <v>496</v>
      </c>
      <c r="D21" s="35" t="s">
        <v>45</v>
      </c>
      <c r="E21" s="28">
        <f>SUM(LARGE((H21,J21,L21,R21,N21,P21),1),LARGE((H21,J21,L21,R21,N21,P21),2),LARGE((H21,J21,L21,R21,N21,P21),3),LARGE((H21,J21,L21,R21,N21,P21),4),LARGE((H21,J21,L21,R21,N21,P21),5))</f>
        <v>1170</v>
      </c>
      <c r="F21" s="29">
        <f t="shared" si="0"/>
        <v>1170</v>
      </c>
      <c r="G21" s="62"/>
      <c r="H21" s="8">
        <f t="shared" si="1"/>
        <v>0</v>
      </c>
      <c r="I21" s="21"/>
      <c r="J21" s="9">
        <f t="shared" si="2"/>
        <v>0</v>
      </c>
      <c r="K21" s="24"/>
      <c r="L21" s="8">
        <f t="shared" si="3"/>
        <v>0</v>
      </c>
      <c r="M21" s="21">
        <v>9</v>
      </c>
      <c r="N21" s="9">
        <f t="shared" si="4"/>
        <v>650</v>
      </c>
      <c r="O21" s="24"/>
      <c r="P21" s="8">
        <f t="shared" si="5"/>
        <v>0</v>
      </c>
      <c r="Q21" s="24">
        <v>8</v>
      </c>
      <c r="R21" s="8">
        <f t="shared" si="6"/>
        <v>520</v>
      </c>
      <c r="S21" s="17"/>
      <c r="T21" s="10"/>
      <c r="U21" s="10"/>
    </row>
    <row r="22" spans="1:21" ht="15">
      <c r="A22" s="39">
        <v>16</v>
      </c>
      <c r="B22" s="37" t="s">
        <v>456</v>
      </c>
      <c r="C22" s="36" t="s">
        <v>457</v>
      </c>
      <c r="D22" s="35" t="s">
        <v>45</v>
      </c>
      <c r="E22" s="28">
        <f>SUM(LARGE((H22,J22,L22,R22,N22,P22),1),LARGE((H22,J22,L22,R22,N22,P22),2),LARGE((H22,J22,L22,R22,N22,P22),3),LARGE((H22,J22,L22,R22,N22,P22),4),LARGE((H22,J22,L22,R22,N22,P22),5))</f>
        <v>1057.142857142857</v>
      </c>
      <c r="F22" s="29">
        <f t="shared" si="0"/>
        <v>1057.142857142857</v>
      </c>
      <c r="G22" s="62"/>
      <c r="H22" s="8">
        <f t="shared" si="1"/>
        <v>0</v>
      </c>
      <c r="I22" s="21"/>
      <c r="J22" s="9">
        <f t="shared" si="2"/>
        <v>0</v>
      </c>
      <c r="K22" s="24">
        <v>7</v>
      </c>
      <c r="L22" s="8">
        <f t="shared" si="3"/>
        <v>557.1428571428571</v>
      </c>
      <c r="M22" s="21">
        <v>12</v>
      </c>
      <c r="N22" s="9">
        <f t="shared" si="4"/>
        <v>500</v>
      </c>
      <c r="O22" s="24"/>
      <c r="P22" s="8">
        <f t="shared" si="5"/>
        <v>0</v>
      </c>
      <c r="Q22" s="24"/>
      <c r="R22" s="8">
        <f t="shared" si="6"/>
        <v>0</v>
      </c>
      <c r="S22" s="17"/>
      <c r="T22" s="10"/>
      <c r="U22" s="10"/>
    </row>
    <row r="23" spans="1:21" ht="15">
      <c r="A23" s="39">
        <v>17</v>
      </c>
      <c r="B23" s="37" t="s">
        <v>101</v>
      </c>
      <c r="C23" s="36" t="s">
        <v>102</v>
      </c>
      <c r="D23" s="35" t="s">
        <v>60</v>
      </c>
      <c r="E23" s="28">
        <f>SUM(LARGE((H23,J23,L23,R23,N23,P23),1),LARGE((H23,J23,L23,R23,N23,P23),2),LARGE((H23,J23,L23,R23,N23,P23),3),LARGE((H23,J23,L23,R23,N23,P23),4),LARGE((H23,J23,L23,R23,N23,P23),5))</f>
        <v>720</v>
      </c>
      <c r="F23" s="29">
        <f t="shared" si="0"/>
        <v>720</v>
      </c>
      <c r="G23" s="62"/>
      <c r="H23" s="8">
        <f t="shared" si="1"/>
        <v>0</v>
      </c>
      <c r="I23" s="21">
        <v>5</v>
      </c>
      <c r="J23" s="9">
        <f t="shared" si="2"/>
        <v>720</v>
      </c>
      <c r="K23" s="24"/>
      <c r="L23" s="8">
        <f t="shared" si="3"/>
        <v>0</v>
      </c>
      <c r="M23" s="21"/>
      <c r="N23" s="9">
        <f t="shared" si="4"/>
        <v>0</v>
      </c>
      <c r="O23" s="24"/>
      <c r="P23" s="8">
        <f t="shared" si="5"/>
        <v>0</v>
      </c>
      <c r="Q23" s="24"/>
      <c r="R23" s="8">
        <f t="shared" si="6"/>
        <v>0</v>
      </c>
      <c r="S23" s="17"/>
      <c r="T23" s="10"/>
      <c r="U23" s="10"/>
    </row>
    <row r="24" spans="1:21" ht="15">
      <c r="A24" s="39">
        <v>18</v>
      </c>
      <c r="B24" s="37" t="s">
        <v>497</v>
      </c>
      <c r="C24" s="36" t="s">
        <v>98</v>
      </c>
      <c r="D24" s="35" t="s">
        <v>155</v>
      </c>
      <c r="E24" s="28">
        <f>SUM(LARGE((H24,J24,L24,R24,N24,P24),1),LARGE((H24,J24,L24,R24,N24,P24),2),LARGE((H24,J24,L24,R24,N24,P24),3),LARGE((H24,J24,L24,R24,N24,P24),4),LARGE((H24,J24,L24,R24,N24,P24),5))</f>
        <v>600</v>
      </c>
      <c r="F24" s="29">
        <f t="shared" si="0"/>
        <v>600</v>
      </c>
      <c r="G24" s="62"/>
      <c r="H24" s="8">
        <f t="shared" si="1"/>
        <v>0</v>
      </c>
      <c r="I24" s="21"/>
      <c r="J24" s="9">
        <f t="shared" si="2"/>
        <v>0</v>
      </c>
      <c r="K24" s="24"/>
      <c r="L24" s="8">
        <f t="shared" si="3"/>
        <v>0</v>
      </c>
      <c r="M24" s="21">
        <v>10</v>
      </c>
      <c r="N24" s="9">
        <f t="shared" si="4"/>
        <v>600</v>
      </c>
      <c r="O24" s="24"/>
      <c r="P24" s="8">
        <f t="shared" si="5"/>
        <v>0</v>
      </c>
      <c r="Q24" s="24"/>
      <c r="R24" s="8">
        <f t="shared" si="6"/>
        <v>0</v>
      </c>
      <c r="S24" s="17"/>
      <c r="T24" s="10"/>
      <c r="U24" s="10"/>
    </row>
    <row r="25" spans="1:21" ht="15">
      <c r="A25" s="39">
        <v>19</v>
      </c>
      <c r="B25" s="37" t="s">
        <v>280</v>
      </c>
      <c r="C25" s="36" t="s">
        <v>386</v>
      </c>
      <c r="D25" s="35" t="s">
        <v>155</v>
      </c>
      <c r="E25" s="28">
        <f>SUM(LARGE((H25,J25,L25,R25,N25,P25),1),LARGE((H25,J25,L25,R25,N25,P25),2),LARGE((H25,J25,L25,R25,N25,P25),3),LARGE((H25,J25,L25,R25,N25,P25),4),LARGE((H25,J25,L25,R25,N25,P25),5))</f>
        <v>585</v>
      </c>
      <c r="F25" s="29">
        <f t="shared" si="0"/>
        <v>585</v>
      </c>
      <c r="G25" s="62"/>
      <c r="H25" s="8">
        <f t="shared" si="1"/>
        <v>0</v>
      </c>
      <c r="I25" s="21"/>
      <c r="J25" s="9">
        <f t="shared" si="2"/>
        <v>0</v>
      </c>
      <c r="K25" s="24"/>
      <c r="L25" s="8">
        <f t="shared" si="3"/>
        <v>0</v>
      </c>
      <c r="M25" s="21"/>
      <c r="N25" s="9">
        <f t="shared" si="4"/>
        <v>0</v>
      </c>
      <c r="O25" s="24">
        <v>7</v>
      </c>
      <c r="P25" s="8">
        <f t="shared" si="5"/>
        <v>585</v>
      </c>
      <c r="Q25" s="24"/>
      <c r="R25" s="8">
        <f t="shared" si="6"/>
        <v>0</v>
      </c>
      <c r="S25" s="17"/>
      <c r="T25" s="10"/>
      <c r="U25" s="10"/>
    </row>
    <row r="26" spans="1:21" ht="15">
      <c r="A26" s="39">
        <v>20</v>
      </c>
      <c r="B26" s="37" t="s">
        <v>544</v>
      </c>
      <c r="C26" s="36" t="s">
        <v>545</v>
      </c>
      <c r="D26" s="35" t="s">
        <v>160</v>
      </c>
      <c r="E26" s="28">
        <f>SUM(LARGE((H26,J26,L26,R26,N26,P26),1),LARGE((H26,J26,L26,R26,N26,P26),2),LARGE((H26,J26,L26,R26,N26,P26),3),LARGE((H26,J26,L26,R26,N26,P26),4),LARGE((H26,J26,L26,R26,N26,P26),5))</f>
        <v>455</v>
      </c>
      <c r="F26" s="29">
        <f t="shared" si="0"/>
        <v>455</v>
      </c>
      <c r="G26" s="62"/>
      <c r="H26" s="8">
        <f t="shared" si="1"/>
        <v>0</v>
      </c>
      <c r="I26" s="21"/>
      <c r="J26" s="9">
        <f t="shared" si="2"/>
        <v>0</v>
      </c>
      <c r="K26" s="24"/>
      <c r="L26" s="8">
        <f t="shared" si="3"/>
        <v>0</v>
      </c>
      <c r="M26" s="21"/>
      <c r="N26" s="9">
        <f t="shared" si="4"/>
        <v>0</v>
      </c>
      <c r="O26" s="24">
        <v>9</v>
      </c>
      <c r="P26" s="8">
        <f t="shared" si="5"/>
        <v>455</v>
      </c>
      <c r="Q26" s="24"/>
      <c r="R26" s="8">
        <f t="shared" si="6"/>
        <v>0</v>
      </c>
      <c r="S26" s="17"/>
      <c r="T26" s="10"/>
      <c r="U26" s="10"/>
    </row>
    <row r="27" spans="1:21" ht="15">
      <c r="A27" s="39">
        <v>21</v>
      </c>
      <c r="B27" s="37" t="s">
        <v>56</v>
      </c>
      <c r="C27" s="36" t="s">
        <v>546</v>
      </c>
      <c r="D27" s="35" t="s">
        <v>160</v>
      </c>
      <c r="E27" s="28">
        <f>SUM(LARGE((H27,J27,L27,R27,N27,P27),1),LARGE((H27,J27,L27,R27,N27,P27),2),LARGE((H27,J27,L27,R27,N27,P27),3),LARGE((H27,J27,L27,R27,N27,P27),4),LARGE((H27,J27,L27,R27,N27,P27),5))</f>
        <v>390</v>
      </c>
      <c r="F27" s="29">
        <f t="shared" si="0"/>
        <v>390</v>
      </c>
      <c r="G27" s="62"/>
      <c r="H27" s="8">
        <f t="shared" si="1"/>
        <v>0</v>
      </c>
      <c r="I27" s="21"/>
      <c r="J27" s="9">
        <f t="shared" si="2"/>
        <v>0</v>
      </c>
      <c r="K27" s="24"/>
      <c r="L27" s="8">
        <f t="shared" si="3"/>
        <v>0</v>
      </c>
      <c r="M27" s="21"/>
      <c r="N27" s="9">
        <f t="shared" si="4"/>
        <v>0</v>
      </c>
      <c r="O27" s="24">
        <v>10</v>
      </c>
      <c r="P27" s="8">
        <f t="shared" si="5"/>
        <v>390</v>
      </c>
      <c r="Q27" s="24"/>
      <c r="R27" s="8">
        <f t="shared" si="6"/>
        <v>0</v>
      </c>
      <c r="S27" s="17"/>
      <c r="T27" s="10"/>
      <c r="U27" s="10"/>
    </row>
    <row r="28" spans="1:21" ht="15">
      <c r="A28" s="39">
        <v>22</v>
      </c>
      <c r="B28" s="37" t="s">
        <v>308</v>
      </c>
      <c r="C28" s="36" t="s">
        <v>498</v>
      </c>
      <c r="D28" s="35" t="s">
        <v>155</v>
      </c>
      <c r="E28" s="28">
        <f>SUM(LARGE((H28,J28,L28,R28,N28,P28),1),LARGE((H28,J28,L28,R28,N28,P28),2),LARGE((H28,J28,L28,R28,N28,P28),3),LARGE((H28,J28,L28,R28,N28,P28),4),LARGE((H28,J28,L28,R28,N28,P28),5))</f>
        <v>350</v>
      </c>
      <c r="F28" s="29">
        <f t="shared" si="0"/>
        <v>350</v>
      </c>
      <c r="G28" s="62"/>
      <c r="H28" s="8">
        <f t="shared" si="1"/>
        <v>0</v>
      </c>
      <c r="I28" s="21"/>
      <c r="J28" s="9">
        <f t="shared" si="2"/>
        <v>0</v>
      </c>
      <c r="K28" s="24"/>
      <c r="L28" s="8">
        <f t="shared" si="3"/>
        <v>0</v>
      </c>
      <c r="M28" s="21">
        <v>15</v>
      </c>
      <c r="N28" s="9">
        <f t="shared" si="4"/>
        <v>350</v>
      </c>
      <c r="O28" s="24"/>
      <c r="P28" s="8">
        <f t="shared" si="5"/>
        <v>0</v>
      </c>
      <c r="Q28" s="24"/>
      <c r="R28" s="8">
        <f t="shared" si="6"/>
        <v>0</v>
      </c>
      <c r="S28" s="17"/>
      <c r="T28" s="10"/>
      <c r="U28" s="10"/>
    </row>
    <row r="29" spans="1:21" ht="15.75" thickBot="1">
      <c r="A29" s="95">
        <v>23</v>
      </c>
      <c r="B29" s="96" t="s">
        <v>279</v>
      </c>
      <c r="C29" s="97" t="s">
        <v>388</v>
      </c>
      <c r="D29" s="98" t="s">
        <v>155</v>
      </c>
      <c r="E29" s="99">
        <f>SUM(LARGE((H29,J29,L29,R29,N29,P29),1),LARGE((H29,J29,L29,R29,N29,P29),2),LARGE((H29,J29,L29,R29,N29,P29),3),LARGE((H29,J29,L29,R29,N29,P29),4),LARGE((H29,J29,L29,R29,N29,P29),5))</f>
        <v>300</v>
      </c>
      <c r="F29" s="100">
        <f t="shared" si="0"/>
        <v>300</v>
      </c>
      <c r="G29" s="110"/>
      <c r="H29" s="102">
        <f t="shared" si="1"/>
        <v>0</v>
      </c>
      <c r="I29" s="103"/>
      <c r="J29" s="104">
        <f t="shared" si="2"/>
        <v>0</v>
      </c>
      <c r="K29" s="105"/>
      <c r="L29" s="102">
        <f t="shared" si="3"/>
        <v>0</v>
      </c>
      <c r="M29" s="103">
        <v>16</v>
      </c>
      <c r="N29" s="104">
        <f t="shared" si="4"/>
        <v>300</v>
      </c>
      <c r="O29" s="105"/>
      <c r="P29" s="102">
        <f t="shared" si="5"/>
        <v>0</v>
      </c>
      <c r="Q29" s="105"/>
      <c r="R29" s="102">
        <f t="shared" si="6"/>
        <v>0</v>
      </c>
      <c r="S29" s="17"/>
      <c r="T29" s="10"/>
      <c r="U29" s="10"/>
    </row>
    <row r="30" spans="1:21" ht="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0"/>
      <c r="U30" s="10"/>
    </row>
    <row r="31" spans="1:21" ht="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0"/>
      <c r="U31" s="10"/>
    </row>
    <row r="32" spans="1:21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0"/>
      <c r="U32" s="10"/>
    </row>
    <row r="33" spans="1:21" ht="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0"/>
      <c r="U33" s="10"/>
    </row>
    <row r="34" spans="1:21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0"/>
      <c r="U34" s="10"/>
    </row>
    <row r="35" spans="1:21" ht="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0"/>
      <c r="U35" s="10"/>
    </row>
    <row r="36" spans="1:21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0"/>
      <c r="U36" s="10"/>
    </row>
    <row r="37" spans="1:21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0"/>
      <c r="U37" s="10"/>
    </row>
    <row r="38" spans="1:21" ht="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0"/>
      <c r="U38" s="10"/>
    </row>
    <row r="39" spans="1:21" ht="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0"/>
      <c r="U39" s="10"/>
    </row>
    <row r="40" spans="1:21" ht="1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0"/>
      <c r="U40" s="10"/>
    </row>
    <row r="41" spans="1:21" ht="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0"/>
      <c r="U41" s="10"/>
    </row>
    <row r="42" spans="1:21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0"/>
      <c r="U42" s="10"/>
    </row>
    <row r="43" spans="1:21" ht="1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0"/>
      <c r="U43" s="10"/>
    </row>
    <row r="44" spans="1:21" ht="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0"/>
      <c r="U44" s="10"/>
    </row>
    <row r="45" spans="1:21" ht="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0"/>
      <c r="U45" s="10"/>
    </row>
    <row r="46" spans="1:2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0"/>
      <c r="U46" s="10"/>
    </row>
    <row r="47" spans="1:21" ht="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0"/>
      <c r="U47" s="10"/>
    </row>
    <row r="48" spans="1:21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0"/>
      <c r="U48" s="10"/>
    </row>
    <row r="49" spans="1:21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0"/>
      <c r="U49" s="10"/>
    </row>
    <row r="50" spans="1:21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0"/>
      <c r="U50" s="10"/>
    </row>
    <row r="51" spans="1:21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0"/>
      <c r="U51" s="10"/>
    </row>
    <row r="52" spans="1:21" ht="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0"/>
      <c r="U52" s="10"/>
    </row>
    <row r="53" spans="1:21" ht="1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0"/>
      <c r="U53" s="10"/>
    </row>
    <row r="54" spans="1:21" ht="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0"/>
      <c r="U54" s="10"/>
    </row>
    <row r="55" spans="1:21" ht="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0"/>
      <c r="U55" s="10"/>
    </row>
    <row r="56" spans="1:21" ht="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0"/>
      <c r="U56" s="10"/>
    </row>
    <row r="57" spans="1:21" ht="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0"/>
      <c r="U57" s="10"/>
    </row>
    <row r="58" spans="1:2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0"/>
      <c r="U58" s="10"/>
    </row>
    <row r="59" spans="1:21" ht="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0"/>
      <c r="U59" s="10"/>
    </row>
    <row r="60" spans="1:2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0"/>
      <c r="U60" s="10"/>
    </row>
    <row r="61" spans="1:21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0"/>
      <c r="U61" s="10"/>
    </row>
    <row r="62" spans="1:21" ht="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0"/>
      <c r="U62" s="10"/>
    </row>
    <row r="63" spans="1:21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0"/>
      <c r="U63" s="10"/>
    </row>
    <row r="64" spans="1:21" ht="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0"/>
      <c r="U64" s="10"/>
    </row>
    <row r="65" spans="1:21" ht="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0"/>
      <c r="U65" s="10"/>
    </row>
    <row r="66" spans="1:21" ht="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0"/>
      <c r="U66" s="10"/>
    </row>
    <row r="67" spans="1:21" ht="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0"/>
      <c r="U67" s="10"/>
    </row>
    <row r="68" spans="1:21" ht="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0"/>
      <c r="U68" s="10"/>
    </row>
    <row r="69" spans="1:21" ht="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0"/>
      <c r="U69" s="10"/>
    </row>
    <row r="70" spans="1:21" ht="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0"/>
      <c r="U70" s="10"/>
    </row>
    <row r="71" spans="1:21" ht="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0"/>
      <c r="U71" s="10"/>
    </row>
    <row r="72" spans="1:21" ht="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0"/>
      <c r="U72" s="10"/>
    </row>
    <row r="73" spans="1:21" ht="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0"/>
      <c r="U73" s="10"/>
    </row>
    <row r="74" spans="1:21" ht="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0"/>
      <c r="U74" s="10"/>
    </row>
    <row r="75" spans="1:21" ht="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0"/>
      <c r="U75" s="10"/>
    </row>
    <row r="76" spans="1:21" ht="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0"/>
      <c r="U76" s="10"/>
    </row>
    <row r="77" spans="1:21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0"/>
      <c r="U77" s="10"/>
    </row>
    <row r="78" spans="1:21" ht="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0"/>
      <c r="U78" s="10"/>
    </row>
    <row r="79" spans="1:21" ht="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0"/>
      <c r="U79" s="10"/>
    </row>
    <row r="80" spans="1:21" ht="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0"/>
      <c r="U80" s="10"/>
    </row>
    <row r="81" spans="1:21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0"/>
      <c r="U81" s="10"/>
    </row>
    <row r="82" spans="1:21" ht="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0"/>
      <c r="U82" s="10"/>
    </row>
    <row r="83" spans="1:21" ht="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0"/>
      <c r="U83" s="10"/>
    </row>
    <row r="84" spans="1:21" ht="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0"/>
      <c r="U84" s="10"/>
    </row>
    <row r="85" spans="1:21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0"/>
      <c r="U85" s="10"/>
    </row>
    <row r="86" spans="1:21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0"/>
      <c r="U86" s="10"/>
    </row>
    <row r="87" spans="1:21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0"/>
      <c r="U87" s="10"/>
    </row>
    <row r="88" spans="1:21" ht="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0"/>
      <c r="U88" s="10"/>
    </row>
    <row r="89" spans="1:21" ht="1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0"/>
      <c r="U89" s="10"/>
    </row>
    <row r="90" spans="1:21" ht="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0"/>
      <c r="U90" s="10"/>
    </row>
    <row r="91" spans="1:21" ht="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0"/>
      <c r="U91" s="10"/>
    </row>
    <row r="92" spans="1:21" ht="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0"/>
      <c r="U92" s="10"/>
    </row>
    <row r="93" spans="1:21" ht="1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0"/>
      <c r="U93" s="10"/>
    </row>
    <row r="94" spans="1:21" ht="1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0"/>
      <c r="U94" s="10"/>
    </row>
    <row r="95" spans="1:21" ht="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0"/>
      <c r="U95" s="10"/>
    </row>
    <row r="96" spans="1:21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0"/>
      <c r="U96" s="10"/>
    </row>
    <row r="97" spans="1:21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0"/>
      <c r="U97" s="10"/>
    </row>
    <row r="98" spans="1:21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0"/>
      <c r="U98" s="10"/>
    </row>
    <row r="99" spans="1:21" ht="1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0"/>
      <c r="U99" s="10"/>
    </row>
    <row r="100" spans="1:21" ht="1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0"/>
      <c r="U100" s="10"/>
    </row>
    <row r="101" spans="1:21" ht="1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0"/>
      <c r="U101" s="10"/>
    </row>
    <row r="102" spans="1:21" ht="1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0"/>
      <c r="U102" s="10"/>
    </row>
    <row r="103" spans="1:21" ht="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0"/>
      <c r="U103" s="10"/>
    </row>
    <row r="104" spans="1:21" ht="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0"/>
      <c r="U104" s="10"/>
    </row>
    <row r="105" spans="1:21" ht="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0"/>
      <c r="U105" s="10"/>
    </row>
    <row r="106" spans="1:21" ht="1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0"/>
      <c r="U106" s="10"/>
    </row>
    <row r="107" spans="1:21" ht="1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0"/>
      <c r="U107" s="10"/>
    </row>
    <row r="108" spans="1:21" ht="1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0"/>
      <c r="U108" s="10"/>
    </row>
    <row r="109" spans="1:21" ht="1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0"/>
      <c r="U109" s="10"/>
    </row>
    <row r="110" spans="1:21" ht="1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0"/>
      <c r="U110" s="10"/>
    </row>
    <row r="111" spans="1:21" ht="1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0"/>
      <c r="U111" s="10"/>
    </row>
    <row r="112" spans="1:21" ht="1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0"/>
      <c r="U112" s="10"/>
    </row>
    <row r="113" spans="1:21" ht="1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0"/>
      <c r="U113" s="10"/>
    </row>
    <row r="114" spans="1:21" ht="1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0"/>
      <c r="U114" s="10"/>
    </row>
    <row r="115" spans="1:21" ht="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0"/>
      <c r="U115" s="10"/>
    </row>
    <row r="116" spans="1:21" ht="1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0"/>
      <c r="U116" s="10"/>
    </row>
    <row r="117" spans="1:21" ht="1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0"/>
      <c r="U117" s="10"/>
    </row>
    <row r="118" spans="1:21" ht="1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0"/>
      <c r="U118" s="10"/>
    </row>
    <row r="119" spans="1:21" ht="1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0"/>
      <c r="U119" s="10"/>
    </row>
    <row r="120" spans="1:21" ht="1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0"/>
      <c r="U120" s="10"/>
    </row>
    <row r="121" spans="1:21" ht="1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0"/>
      <c r="U121" s="10"/>
    </row>
    <row r="122" spans="1:21" ht="1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0"/>
      <c r="U122" s="10"/>
    </row>
    <row r="123" spans="1:21" ht="1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0"/>
      <c r="U123" s="10"/>
    </row>
    <row r="124" spans="1:21" ht="1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0"/>
      <c r="U124" s="10"/>
    </row>
    <row r="125" spans="1:21" ht="1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0"/>
      <c r="U125" s="10"/>
    </row>
    <row r="126" spans="1:21" ht="1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0"/>
      <c r="U126" s="10"/>
    </row>
    <row r="127" spans="1:21" ht="1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0"/>
      <c r="U127" s="10"/>
    </row>
    <row r="128" spans="1:21" ht="1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0"/>
      <c r="U128" s="10"/>
    </row>
    <row r="129" spans="1:21" ht="1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0"/>
      <c r="U129" s="10"/>
    </row>
    <row r="130" spans="1:21" ht="1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0"/>
      <c r="U130" s="10"/>
    </row>
    <row r="131" spans="1:21" ht="1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0"/>
      <c r="U131" s="10"/>
    </row>
    <row r="132" spans="1:21" ht="1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0"/>
      <c r="U132" s="10"/>
    </row>
    <row r="133" spans="1:21" ht="1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0"/>
      <c r="U133" s="10"/>
    </row>
    <row r="134" spans="1:21" ht="1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0"/>
      <c r="U134" s="10"/>
    </row>
    <row r="135" spans="1:21" ht="1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0"/>
      <c r="U135" s="10"/>
    </row>
    <row r="136" spans="1:21" ht="1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0"/>
      <c r="U136" s="10"/>
    </row>
    <row r="137" spans="1:21" ht="1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0"/>
      <c r="U137" s="10"/>
    </row>
    <row r="138" spans="1:21" ht="1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0"/>
      <c r="U138" s="10"/>
    </row>
    <row r="139" spans="1:21" ht="1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0"/>
      <c r="U139" s="10"/>
    </row>
    <row r="140" spans="1:21" ht="1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0"/>
      <c r="U140" s="10"/>
    </row>
    <row r="141" spans="1:21" ht="1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0"/>
      <c r="U141" s="10"/>
    </row>
    <row r="142" spans="1:21" ht="1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0"/>
      <c r="U142" s="10"/>
    </row>
    <row r="143" spans="1:21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0"/>
      <c r="U143" s="10"/>
    </row>
    <row r="144" spans="1:21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0"/>
      <c r="U144" s="10"/>
    </row>
    <row r="145" spans="1:21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0"/>
      <c r="U145" s="10"/>
    </row>
    <row r="146" spans="1:21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0"/>
      <c r="U146" s="10"/>
    </row>
    <row r="147" spans="1:21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0"/>
      <c r="U147" s="10"/>
    </row>
    <row r="148" spans="1:21" ht="1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0"/>
      <c r="U148" s="10"/>
    </row>
    <row r="149" spans="1:21" ht="1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0"/>
      <c r="U149" s="10"/>
    </row>
    <row r="150" spans="1:21" ht="1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0"/>
      <c r="U150" s="10"/>
    </row>
    <row r="151" spans="1:21" ht="1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0"/>
      <c r="U151" s="10"/>
    </row>
    <row r="152" spans="1:21" ht="1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0"/>
      <c r="U152" s="10"/>
    </row>
    <row r="153" spans="1:21" ht="1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0"/>
      <c r="U153" s="10"/>
    </row>
    <row r="154" spans="1:21" ht="1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0"/>
      <c r="U154" s="10"/>
    </row>
    <row r="155" spans="1:21" ht="1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0"/>
      <c r="U155" s="10"/>
    </row>
    <row r="156" spans="1:21" ht="1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0"/>
      <c r="U156" s="10"/>
    </row>
    <row r="157" spans="1:21" ht="1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0"/>
      <c r="U157" s="10"/>
    </row>
    <row r="158" spans="1:21" ht="1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0"/>
      <c r="U158" s="10"/>
    </row>
    <row r="159" spans="1:21" ht="1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0"/>
      <c r="U159" s="10"/>
    </row>
    <row r="160" spans="1:21" ht="1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0"/>
      <c r="U160" s="10"/>
    </row>
    <row r="161" spans="1:21" ht="1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0"/>
      <c r="U161" s="10"/>
    </row>
    <row r="162" spans="1:21" ht="1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0"/>
      <c r="U162" s="10"/>
    </row>
    <row r="163" spans="1:21" ht="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0"/>
      <c r="U163" s="10"/>
    </row>
    <row r="164" spans="1:21" ht="1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0"/>
      <c r="U164" s="10"/>
    </row>
    <row r="165" spans="1:21" ht="1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0"/>
      <c r="U165" s="10"/>
    </row>
    <row r="166" spans="1:21" ht="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0"/>
      <c r="U166" s="10"/>
    </row>
    <row r="167" spans="1:21" ht="1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0"/>
      <c r="U167" s="10"/>
    </row>
    <row r="168" spans="1:21" ht="1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0"/>
      <c r="U168" s="10"/>
    </row>
    <row r="169" spans="1:21" ht="1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0"/>
      <c r="U169" s="10"/>
    </row>
    <row r="170" spans="1:21" ht="1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0"/>
      <c r="U170" s="10"/>
    </row>
    <row r="171" spans="1:21" ht="1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0"/>
      <c r="U171" s="10"/>
    </row>
    <row r="172" spans="1:21" ht="1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0"/>
      <c r="U172" s="10"/>
    </row>
    <row r="173" spans="1:21" ht="1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0"/>
      <c r="U173" s="10"/>
    </row>
    <row r="174" spans="1:21" ht="1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0"/>
      <c r="U174" s="10"/>
    </row>
    <row r="175" spans="1:21" ht="1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0"/>
      <c r="U175" s="10"/>
    </row>
    <row r="176" spans="1:21" ht="1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0"/>
      <c r="U176" s="10"/>
    </row>
    <row r="177" spans="1:21" ht="1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0"/>
      <c r="U177" s="10"/>
    </row>
    <row r="178" spans="1:21" ht="1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0"/>
      <c r="U178" s="10"/>
    </row>
    <row r="179" spans="1:21" ht="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0"/>
      <c r="U179" s="10"/>
    </row>
    <row r="180" spans="1:21" ht="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0"/>
      <c r="U180" s="10"/>
    </row>
    <row r="181" spans="1:21" ht="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0"/>
      <c r="U181" s="10"/>
    </row>
    <row r="182" spans="1:21" ht="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0"/>
      <c r="U182" s="10"/>
    </row>
    <row r="183" spans="1:21" ht="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0"/>
      <c r="U183" s="10"/>
    </row>
    <row r="184" spans="1:21" ht="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0"/>
      <c r="U184" s="10"/>
    </row>
    <row r="185" spans="1:21" ht="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0"/>
      <c r="U185" s="10"/>
    </row>
    <row r="186" spans="1:21" ht="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0"/>
      <c r="U186" s="10"/>
    </row>
    <row r="187" spans="1:21" ht="1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0"/>
      <c r="U187" s="10"/>
    </row>
    <row r="188" spans="1:21" ht="1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0"/>
      <c r="U188" s="10"/>
    </row>
    <row r="189" spans="1:21" ht="1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0"/>
      <c r="U189" s="10"/>
    </row>
    <row r="190" spans="1:21" ht="1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0"/>
      <c r="U190" s="10"/>
    </row>
    <row r="191" spans="1:21" ht="1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0"/>
      <c r="U191" s="10"/>
    </row>
    <row r="192" spans="1:21" ht="1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0"/>
      <c r="U192" s="10"/>
    </row>
    <row r="193" spans="1:21" ht="1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0"/>
      <c r="U193" s="10"/>
    </row>
    <row r="194" spans="1:21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0"/>
      <c r="U194" s="10"/>
    </row>
    <row r="195" spans="1:21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0"/>
      <c r="U195" s="10"/>
    </row>
    <row r="196" spans="1:21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0"/>
      <c r="U196" s="10"/>
    </row>
    <row r="197" spans="1:21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0"/>
      <c r="U197" s="10"/>
    </row>
    <row r="198" spans="1:21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0"/>
      <c r="U198" s="10"/>
    </row>
    <row r="199" spans="1:21" ht="1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0"/>
      <c r="U199" s="10"/>
    </row>
    <row r="200" spans="1:21" ht="1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0"/>
      <c r="U200" s="10"/>
    </row>
    <row r="201" spans="1:21" ht="1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0"/>
      <c r="U201" s="10"/>
    </row>
    <row r="202" spans="1:21" ht="1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0"/>
      <c r="U202" s="10"/>
    </row>
    <row r="203" spans="1:21" ht="1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0"/>
      <c r="U203" s="10"/>
    </row>
    <row r="204" spans="1:21" ht="1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0"/>
      <c r="U204" s="10"/>
    </row>
    <row r="205" spans="1:21" ht="1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0"/>
      <c r="U205" s="10"/>
    </row>
    <row r="206" spans="1:21" ht="1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0"/>
      <c r="U206" s="10"/>
    </row>
    <row r="207" spans="1:21" ht="1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0"/>
      <c r="U207" s="10"/>
    </row>
    <row r="208" spans="1:21" ht="1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0"/>
      <c r="U208" s="10"/>
    </row>
    <row r="209" spans="1:21" ht="1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0"/>
      <c r="U209" s="10"/>
    </row>
    <row r="210" spans="1:21" ht="1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0"/>
      <c r="U210" s="10"/>
    </row>
    <row r="211" spans="1:21" ht="1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0"/>
      <c r="U211" s="10"/>
    </row>
    <row r="212" spans="1:21" ht="1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0"/>
      <c r="U212" s="10"/>
    </row>
    <row r="213" spans="1:21" ht="1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0"/>
      <c r="U213" s="10"/>
    </row>
    <row r="214" spans="1:21" ht="1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0"/>
      <c r="U214" s="10"/>
    </row>
    <row r="215" spans="1:21" ht="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0"/>
      <c r="U215" s="10"/>
    </row>
    <row r="216" spans="1:21" ht="1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0"/>
      <c r="U216" s="10"/>
    </row>
    <row r="217" spans="1:21" ht="1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0"/>
      <c r="U217" s="10"/>
    </row>
    <row r="218" spans="1:21" ht="1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0"/>
      <c r="U218" s="10"/>
    </row>
    <row r="219" spans="1:21" ht="1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0"/>
      <c r="U219" s="10"/>
    </row>
    <row r="220" spans="1:21" ht="1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0"/>
      <c r="U220" s="10"/>
    </row>
    <row r="221" spans="1:21" ht="1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0"/>
      <c r="U221" s="10"/>
    </row>
    <row r="222" spans="1:21" ht="1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0"/>
      <c r="U222" s="10"/>
    </row>
    <row r="223" spans="1:21" ht="1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0"/>
      <c r="U223" s="10"/>
    </row>
    <row r="224" spans="1:21" ht="1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0"/>
      <c r="U224" s="10"/>
    </row>
    <row r="225" spans="1:21" ht="1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0"/>
      <c r="U225" s="10"/>
    </row>
    <row r="226" spans="1:21" ht="1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0"/>
      <c r="U226" s="10"/>
    </row>
    <row r="227" spans="1:21" ht="1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0"/>
      <c r="U227" s="10"/>
    </row>
    <row r="228" spans="1:21" ht="1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0"/>
      <c r="U228" s="10"/>
    </row>
    <row r="229" spans="1:21" ht="1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0"/>
      <c r="U229" s="10"/>
    </row>
    <row r="230" spans="1:21" ht="1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0"/>
      <c r="U230" s="10"/>
    </row>
    <row r="231" spans="1:21" ht="1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0"/>
      <c r="U231" s="10"/>
    </row>
    <row r="232" spans="1:21" ht="1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0"/>
      <c r="U232" s="10"/>
    </row>
    <row r="233" spans="1:21" ht="1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0"/>
      <c r="U233" s="10"/>
    </row>
    <row r="234" spans="1:21" ht="1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0"/>
      <c r="U234" s="10"/>
    </row>
    <row r="235" spans="1:21" ht="1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0"/>
      <c r="U235" s="10"/>
    </row>
    <row r="236" spans="1:21" ht="1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0"/>
      <c r="U236" s="10"/>
    </row>
    <row r="237" spans="1:21" ht="1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0"/>
      <c r="U237" s="10"/>
    </row>
    <row r="238" spans="1:21" ht="1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0"/>
      <c r="U238" s="10"/>
    </row>
    <row r="239" spans="1:21" ht="1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0"/>
      <c r="U239" s="10"/>
    </row>
    <row r="240" spans="1:21" ht="1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0"/>
      <c r="U240" s="10"/>
    </row>
    <row r="241" spans="1:21" ht="1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0"/>
      <c r="U241" s="10"/>
    </row>
    <row r="242" spans="1:21" ht="1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0"/>
      <c r="U242" s="10"/>
    </row>
    <row r="243" spans="1:21" ht="1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0"/>
      <c r="U243" s="10"/>
    </row>
    <row r="244" spans="1:21" ht="1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0"/>
      <c r="U244" s="10"/>
    </row>
    <row r="245" spans="1:21" ht="1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0"/>
      <c r="U245" s="10"/>
    </row>
    <row r="246" spans="1:21" ht="1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0"/>
      <c r="U246" s="10"/>
    </row>
    <row r="247" spans="1:21" ht="1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0"/>
      <c r="U247" s="10"/>
    </row>
    <row r="248" spans="1:21" ht="1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0"/>
      <c r="U248" s="10"/>
    </row>
    <row r="249" spans="1:21" ht="1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0"/>
      <c r="U249" s="10"/>
    </row>
    <row r="250" spans="1:21" ht="1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0"/>
      <c r="U250" s="10"/>
    </row>
    <row r="251" spans="1:21" ht="1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0"/>
      <c r="U251" s="10"/>
    </row>
    <row r="252" spans="1:21" ht="1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0"/>
      <c r="U252" s="10"/>
    </row>
    <row r="253" spans="1:21" ht="1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0"/>
      <c r="U253" s="10"/>
    </row>
    <row r="254" spans="1:21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0"/>
      <c r="U254" s="10"/>
    </row>
    <row r="255" spans="1:21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0"/>
      <c r="U255" s="10"/>
    </row>
    <row r="256" spans="1:21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0"/>
      <c r="U256" s="10"/>
    </row>
    <row r="257" spans="1:21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0"/>
      <c r="U257" s="10"/>
    </row>
    <row r="258" spans="1:21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0"/>
      <c r="U258" s="10"/>
    </row>
    <row r="259" spans="1:21" ht="1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0"/>
      <c r="U259" s="10"/>
    </row>
    <row r="260" spans="1:21" ht="1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0"/>
      <c r="U260" s="10"/>
    </row>
    <row r="261" spans="1:21" ht="1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0"/>
      <c r="U261" s="10"/>
    </row>
    <row r="262" spans="1:21" ht="1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0"/>
      <c r="U262" s="10"/>
    </row>
    <row r="263" spans="1:21" ht="1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0"/>
      <c r="U263" s="10"/>
    </row>
    <row r="264" spans="1:21" ht="1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0"/>
      <c r="U264" s="10"/>
    </row>
    <row r="265" spans="1:21" ht="1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0"/>
      <c r="U265" s="10"/>
    </row>
    <row r="266" spans="1:21" ht="1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0"/>
      <c r="U266" s="10"/>
    </row>
    <row r="267" spans="1:21" ht="1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0"/>
      <c r="U267" s="10"/>
    </row>
    <row r="268" spans="1:21" ht="1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0"/>
      <c r="U268" s="10"/>
    </row>
    <row r="269" spans="1:21" ht="1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0"/>
      <c r="U269" s="10"/>
    </row>
    <row r="270" spans="1:21" ht="1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0"/>
      <c r="U270" s="10"/>
    </row>
    <row r="271" spans="1:21" ht="1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0"/>
      <c r="U271" s="10"/>
    </row>
    <row r="272" spans="1:21" ht="1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0"/>
      <c r="U272" s="10"/>
    </row>
    <row r="273" spans="1:21" ht="1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0"/>
      <c r="U273" s="10"/>
    </row>
    <row r="274" spans="1:21" ht="1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0"/>
      <c r="U274" s="10"/>
    </row>
    <row r="275" spans="1:21" ht="1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0"/>
      <c r="U275" s="10"/>
    </row>
    <row r="276" spans="1:21" ht="1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0"/>
      <c r="U276" s="10"/>
    </row>
    <row r="277" spans="1:21" ht="1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0"/>
      <c r="U277" s="10"/>
    </row>
    <row r="278" spans="1:21" ht="1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0"/>
      <c r="U278" s="10"/>
    </row>
    <row r="279" spans="1:21" ht="1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0"/>
      <c r="U279" s="10"/>
    </row>
    <row r="280" spans="1:21" ht="1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0"/>
      <c r="U280" s="10"/>
    </row>
    <row r="281" spans="1:21" ht="1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0"/>
      <c r="U281" s="10"/>
    </row>
    <row r="282" spans="1:21" ht="1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0"/>
      <c r="U282" s="10"/>
    </row>
    <row r="283" spans="1:21" ht="1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0"/>
      <c r="U283" s="10"/>
    </row>
    <row r="284" spans="1:21" ht="1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0"/>
      <c r="U284" s="10"/>
    </row>
    <row r="285" spans="1:21" ht="1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0"/>
      <c r="U285" s="10"/>
    </row>
    <row r="286" spans="1:21" ht="1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0"/>
      <c r="U286" s="10"/>
    </row>
    <row r="287" spans="1:21" ht="1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0"/>
      <c r="U287" s="10"/>
    </row>
    <row r="288" spans="1:21" ht="1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0"/>
      <c r="U288" s="10"/>
    </row>
    <row r="289" spans="1:21" ht="1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0"/>
      <c r="U289" s="10"/>
    </row>
    <row r="290" spans="1:21" ht="1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0"/>
      <c r="U290" s="10"/>
    </row>
    <row r="291" spans="1:21" ht="1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0"/>
      <c r="U291" s="10"/>
    </row>
    <row r="292" spans="1:21" ht="1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0"/>
      <c r="U292" s="10"/>
    </row>
    <row r="293" spans="1:21" ht="1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0"/>
      <c r="U293" s="10"/>
    </row>
    <row r="294" spans="1:21" ht="1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0"/>
      <c r="U294" s="10"/>
    </row>
    <row r="295" spans="1:21" ht="1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0"/>
      <c r="U295" s="10"/>
    </row>
    <row r="296" spans="1:21" ht="1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0"/>
      <c r="U296" s="10"/>
    </row>
    <row r="297" spans="1:21" ht="1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0"/>
      <c r="U297" s="10"/>
    </row>
    <row r="298" spans="1:21" ht="1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0"/>
      <c r="U298" s="10"/>
    </row>
    <row r="299" spans="1:21" ht="1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0"/>
      <c r="U299" s="10"/>
    </row>
    <row r="300" spans="1:21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0"/>
      <c r="U300" s="10"/>
    </row>
    <row r="301" spans="1:21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0"/>
      <c r="U301" s="10"/>
    </row>
    <row r="302" spans="1:21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0"/>
      <c r="U302" s="10"/>
    </row>
    <row r="303" spans="1:21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0"/>
      <c r="U303" s="10"/>
    </row>
    <row r="304" spans="1:21" ht="1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0"/>
      <c r="U304" s="10"/>
    </row>
    <row r="305" spans="1:21" ht="1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0"/>
      <c r="U305" s="10"/>
    </row>
    <row r="306" spans="1:21" ht="1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0"/>
      <c r="U306" s="10"/>
    </row>
    <row r="307" spans="1:21" ht="1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0"/>
      <c r="U307" s="10"/>
    </row>
    <row r="308" spans="1:21" ht="1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0"/>
      <c r="U308" s="10"/>
    </row>
    <row r="309" spans="1:21" ht="1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0"/>
      <c r="U309" s="10"/>
    </row>
    <row r="310" spans="1:21" ht="1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0"/>
      <c r="U310" s="10"/>
    </row>
    <row r="311" spans="1:21" ht="1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0"/>
      <c r="U311" s="10"/>
    </row>
    <row r="312" spans="1:21" ht="1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0"/>
      <c r="U312" s="10"/>
    </row>
    <row r="313" spans="1:21" ht="1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0"/>
      <c r="U313" s="10"/>
    </row>
    <row r="314" spans="1:21" ht="1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0"/>
      <c r="U314" s="10"/>
    </row>
    <row r="315" spans="1:21" ht="1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0"/>
      <c r="U315" s="10"/>
    </row>
    <row r="316" spans="1:21" ht="1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0"/>
      <c r="U316" s="10"/>
    </row>
    <row r="317" spans="1:21" ht="1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0"/>
      <c r="U317" s="10"/>
    </row>
    <row r="318" spans="1:21" ht="1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0"/>
      <c r="U318" s="10"/>
    </row>
    <row r="319" spans="1:21" ht="1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0"/>
      <c r="U319" s="10"/>
    </row>
    <row r="320" spans="1:21" ht="1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0"/>
      <c r="U320" s="10"/>
    </row>
    <row r="321" spans="1:21" ht="1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0"/>
      <c r="U321" s="10"/>
    </row>
    <row r="322" spans="1:21" ht="1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0"/>
      <c r="U322" s="10"/>
    </row>
    <row r="323" spans="1:21" ht="1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0"/>
      <c r="U323" s="10"/>
    </row>
    <row r="324" spans="1:21" ht="1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0"/>
      <c r="U324" s="10"/>
    </row>
    <row r="325" spans="1:21" ht="1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0"/>
      <c r="U325" s="10"/>
    </row>
    <row r="326" spans="1:21" ht="1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0"/>
      <c r="U326" s="10"/>
    </row>
    <row r="327" spans="1:21" ht="1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0"/>
      <c r="U327" s="10"/>
    </row>
    <row r="328" spans="1:21" ht="1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0"/>
      <c r="U328" s="10"/>
    </row>
    <row r="329" spans="1:21" ht="1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0"/>
      <c r="U329" s="10"/>
    </row>
    <row r="330" spans="1:21" ht="1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0"/>
      <c r="U330" s="10"/>
    </row>
    <row r="331" spans="1:21" ht="1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0"/>
      <c r="U331" s="10"/>
    </row>
    <row r="332" spans="1:21" ht="1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0"/>
      <c r="U332" s="10"/>
    </row>
    <row r="333" spans="1:21" ht="1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0"/>
      <c r="U333" s="10"/>
    </row>
    <row r="334" spans="1:21" ht="1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0"/>
      <c r="U334" s="10"/>
    </row>
    <row r="335" spans="1:21" ht="1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0"/>
      <c r="U335" s="10"/>
    </row>
    <row r="336" spans="1:21" ht="1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0"/>
      <c r="U336" s="10"/>
    </row>
    <row r="337" spans="1:21" ht="1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0"/>
      <c r="U337" s="10"/>
    </row>
    <row r="338" spans="1:21" ht="1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0"/>
      <c r="U338" s="10"/>
    </row>
    <row r="339" spans="1:21" ht="1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0"/>
      <c r="U339" s="10"/>
    </row>
    <row r="340" spans="1:21" ht="1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0"/>
      <c r="U340" s="10"/>
    </row>
    <row r="341" spans="1:21" ht="1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0"/>
      <c r="U341" s="10"/>
    </row>
    <row r="342" spans="1:21" ht="1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0"/>
      <c r="U342" s="10"/>
    </row>
    <row r="343" spans="1:21" ht="1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0"/>
      <c r="U343" s="10"/>
    </row>
    <row r="344" spans="1:21" ht="1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0"/>
      <c r="U344" s="10"/>
    </row>
    <row r="345" spans="1:21" ht="1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0"/>
      <c r="U345" s="10"/>
    </row>
    <row r="346" spans="1:21" ht="1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0"/>
      <c r="U346" s="10"/>
    </row>
    <row r="347" spans="1:21" ht="1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0"/>
      <c r="U347" s="10"/>
    </row>
    <row r="348" spans="1:21" ht="1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0"/>
      <c r="U348" s="10"/>
    </row>
    <row r="349" spans="1:21" ht="1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0"/>
      <c r="U349" s="10"/>
    </row>
    <row r="350" spans="1:21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0"/>
      <c r="U350" s="10"/>
    </row>
    <row r="351" spans="1:21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0"/>
      <c r="U351" s="10"/>
    </row>
    <row r="352" spans="1:21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0"/>
      <c r="U352" s="10"/>
    </row>
    <row r="353" spans="1:21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0"/>
      <c r="U353" s="10"/>
    </row>
    <row r="354" spans="1:21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0"/>
      <c r="U354" s="10"/>
    </row>
    <row r="355" spans="1:21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0"/>
      <c r="U355" s="10"/>
    </row>
    <row r="356" spans="1:21" ht="1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0"/>
      <c r="U356" s="10"/>
    </row>
    <row r="357" spans="1:21" ht="1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0"/>
      <c r="U357" s="10"/>
    </row>
    <row r="358" spans="1:21" ht="1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0"/>
      <c r="U358" s="10"/>
    </row>
    <row r="359" spans="1:21" ht="1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0"/>
      <c r="U359" s="10"/>
    </row>
    <row r="360" spans="1:21" ht="1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0"/>
      <c r="U360" s="10"/>
    </row>
    <row r="361" spans="1:21" ht="1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0"/>
      <c r="U361" s="10"/>
    </row>
    <row r="362" spans="1:21" ht="1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0"/>
      <c r="U362" s="10"/>
    </row>
    <row r="363" spans="1:21" ht="1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0"/>
      <c r="U363" s="10"/>
    </row>
    <row r="364" spans="1:21" ht="1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0"/>
      <c r="U364" s="10"/>
    </row>
    <row r="365" spans="1:21" ht="1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0"/>
      <c r="U365" s="10"/>
    </row>
    <row r="366" spans="1:21" ht="1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0"/>
      <c r="U366" s="10"/>
    </row>
    <row r="367" spans="1:21" ht="1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0"/>
      <c r="U367" s="10"/>
    </row>
    <row r="368" spans="1:21" ht="1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0"/>
      <c r="U368" s="10"/>
    </row>
    <row r="369" spans="1:21" ht="1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0"/>
      <c r="U369" s="10"/>
    </row>
    <row r="370" spans="1:21" ht="1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0"/>
      <c r="U370" s="10"/>
    </row>
    <row r="371" spans="1:21" ht="1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0"/>
      <c r="U371" s="10"/>
    </row>
    <row r="372" spans="1:21" ht="1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0"/>
      <c r="U372" s="10"/>
    </row>
    <row r="373" spans="1:21" ht="1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0"/>
      <c r="U373" s="10"/>
    </row>
    <row r="374" spans="1:21" ht="1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0"/>
      <c r="U374" s="10"/>
    </row>
    <row r="375" spans="1:21" ht="1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0"/>
      <c r="U375" s="10"/>
    </row>
    <row r="376" spans="1:21" ht="1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0"/>
      <c r="U376" s="10"/>
    </row>
    <row r="377" spans="1:21" ht="1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0"/>
      <c r="U377" s="10"/>
    </row>
    <row r="378" spans="1:21" ht="1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0"/>
      <c r="U378" s="10"/>
    </row>
    <row r="379" spans="1:21" ht="1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0"/>
      <c r="U379" s="10"/>
    </row>
    <row r="380" spans="1:21" ht="1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0"/>
      <c r="U380" s="10"/>
    </row>
    <row r="381" spans="1:21" ht="1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0"/>
      <c r="U381" s="10"/>
    </row>
    <row r="382" spans="1:21" ht="1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0"/>
      <c r="U382" s="10"/>
    </row>
    <row r="383" spans="1:21" ht="1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0"/>
      <c r="U383" s="10"/>
    </row>
    <row r="384" spans="1:21" ht="1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0"/>
      <c r="U384" s="10"/>
    </row>
    <row r="385" spans="1:21" ht="1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0"/>
      <c r="U385" s="10"/>
    </row>
    <row r="386" spans="1:21" ht="1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0"/>
      <c r="U386" s="10"/>
    </row>
    <row r="387" spans="1:21" ht="1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0"/>
      <c r="U387" s="10"/>
    </row>
    <row r="388" spans="1:21" ht="1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0"/>
      <c r="U388" s="10"/>
    </row>
    <row r="389" spans="1:21" ht="1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0"/>
      <c r="U389" s="10"/>
    </row>
    <row r="390" spans="1:21" ht="1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0"/>
      <c r="U390" s="10"/>
    </row>
    <row r="391" spans="1:21" ht="1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0"/>
      <c r="U391" s="10"/>
    </row>
    <row r="392" spans="1:21" ht="1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0"/>
      <c r="U392" s="10"/>
    </row>
    <row r="393" spans="1:21" ht="1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0"/>
      <c r="U393" s="10"/>
    </row>
    <row r="394" spans="1:21" ht="1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0"/>
      <c r="U394" s="10"/>
    </row>
    <row r="395" spans="1:21" ht="1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0"/>
      <c r="U395" s="10"/>
    </row>
    <row r="396" spans="1:21" ht="1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0"/>
      <c r="U396" s="10"/>
    </row>
    <row r="397" spans="1:21" ht="1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0"/>
      <c r="U397" s="10"/>
    </row>
    <row r="398" spans="1:21" ht="1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0"/>
      <c r="U398" s="10"/>
    </row>
    <row r="399" spans="1:21" ht="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0"/>
      <c r="U399" s="10"/>
    </row>
    <row r="400" spans="1:21" ht="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0"/>
      <c r="U400" s="10"/>
    </row>
    <row r="401" spans="1:21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0"/>
      <c r="U401" s="10"/>
    </row>
    <row r="402" spans="1:21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0"/>
      <c r="U402" s="10"/>
    </row>
    <row r="403" spans="1:21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0"/>
      <c r="U403" s="10"/>
    </row>
    <row r="404" spans="1:21" ht="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0"/>
      <c r="U404" s="10"/>
    </row>
    <row r="405" spans="1:21" ht="1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0"/>
      <c r="U405" s="10"/>
    </row>
    <row r="406" spans="1:21" ht="1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0"/>
      <c r="U406" s="10"/>
    </row>
    <row r="407" spans="1:21" ht="1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0"/>
      <c r="U407" s="10"/>
    </row>
    <row r="408" spans="1:21" ht="1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0"/>
      <c r="U408" s="10"/>
    </row>
    <row r="409" spans="1:21" ht="1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0"/>
      <c r="U409" s="10"/>
    </row>
    <row r="410" spans="1:21" ht="1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0"/>
      <c r="U410" s="10"/>
    </row>
    <row r="411" spans="1:21" ht="1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0"/>
      <c r="U411" s="10"/>
    </row>
    <row r="412" spans="1:21" ht="1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0"/>
      <c r="U412" s="10"/>
    </row>
    <row r="413" spans="1:21" ht="1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0"/>
      <c r="U413" s="10"/>
    </row>
    <row r="414" spans="1:21" ht="1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0"/>
      <c r="U414" s="10"/>
    </row>
    <row r="415" spans="1:21" ht="1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0"/>
      <c r="U415" s="10"/>
    </row>
    <row r="416" spans="1:21" ht="1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0"/>
      <c r="U416" s="10"/>
    </row>
    <row r="417" spans="1:21" ht="1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0"/>
      <c r="U417" s="10"/>
    </row>
    <row r="418" spans="1:21" ht="1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0"/>
      <c r="U418" s="10"/>
    </row>
    <row r="419" spans="1:21" ht="1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0"/>
      <c r="U419" s="10"/>
    </row>
    <row r="420" spans="1:21" ht="1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0"/>
      <c r="U420" s="10"/>
    </row>
    <row r="421" spans="1:21" ht="1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0"/>
      <c r="U421" s="10"/>
    </row>
    <row r="422" spans="1:21" ht="1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0"/>
      <c r="U422" s="10"/>
    </row>
    <row r="423" spans="1:21" ht="1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0"/>
      <c r="U423" s="10"/>
    </row>
    <row r="424" spans="1:21" ht="1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0"/>
      <c r="U424" s="10"/>
    </row>
    <row r="425" spans="1:21" ht="1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0"/>
      <c r="U425" s="10"/>
    </row>
    <row r="426" spans="1:21" ht="1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0"/>
      <c r="U426" s="10"/>
    </row>
    <row r="427" spans="1:21" ht="1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0"/>
      <c r="U427" s="10"/>
    </row>
    <row r="428" spans="1:21" ht="1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0"/>
      <c r="U428" s="10"/>
    </row>
    <row r="429" spans="1:21" ht="1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0"/>
      <c r="U429" s="10"/>
    </row>
    <row r="430" spans="1:21" ht="1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0"/>
      <c r="U430" s="10"/>
    </row>
    <row r="431" spans="1:21" ht="1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0"/>
      <c r="U431" s="10"/>
    </row>
    <row r="432" spans="1:21" ht="1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0"/>
      <c r="U432" s="10"/>
    </row>
    <row r="433" spans="1:21" ht="1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0"/>
      <c r="U433" s="10"/>
    </row>
    <row r="434" spans="1:21" ht="1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0"/>
      <c r="U434" s="10"/>
    </row>
    <row r="435" spans="1:21" ht="1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0"/>
      <c r="U435" s="10"/>
    </row>
    <row r="436" spans="1:21" ht="1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0"/>
      <c r="U436" s="10"/>
    </row>
    <row r="437" spans="1:21" ht="1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0"/>
      <c r="U437" s="10"/>
    </row>
    <row r="438" spans="1:21" ht="1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0"/>
      <c r="U438" s="10"/>
    </row>
    <row r="439" spans="1:21" ht="1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0"/>
      <c r="U439" s="10"/>
    </row>
    <row r="440" spans="1:21" ht="1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0"/>
      <c r="U440" s="10"/>
    </row>
    <row r="441" spans="1:21" ht="1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0"/>
      <c r="U441" s="10"/>
    </row>
    <row r="442" spans="1:21" ht="1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0"/>
      <c r="U442" s="10"/>
    </row>
    <row r="443" spans="1:21" ht="1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0"/>
      <c r="U443" s="10"/>
    </row>
    <row r="444" spans="1:21" ht="1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0"/>
      <c r="U444" s="10"/>
    </row>
    <row r="445" spans="1:21" ht="1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0"/>
      <c r="U445" s="10"/>
    </row>
    <row r="446" spans="1:21" ht="1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0"/>
      <c r="U446" s="10"/>
    </row>
    <row r="447" spans="1:21" ht="1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0"/>
      <c r="U447" s="10"/>
    </row>
    <row r="448" spans="1:21" ht="1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0"/>
      <c r="U448" s="10"/>
    </row>
    <row r="449" spans="1:21" ht="1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0"/>
      <c r="U449" s="10"/>
    </row>
    <row r="450" spans="1:21" ht="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0"/>
      <c r="U450" s="10"/>
    </row>
    <row r="451" spans="1:21" ht="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0"/>
      <c r="U451" s="10"/>
    </row>
    <row r="452" spans="1:21" ht="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0"/>
      <c r="U452" s="10"/>
    </row>
    <row r="453" spans="1:21" ht="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0"/>
      <c r="U453" s="10"/>
    </row>
    <row r="454" spans="1:21" ht="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0"/>
      <c r="U454" s="10"/>
    </row>
    <row r="455" spans="1:21" ht="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0"/>
      <c r="U455" s="10"/>
    </row>
    <row r="456" spans="1:21" ht="1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0"/>
      <c r="U456" s="10"/>
    </row>
    <row r="457" spans="1:21" ht="1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0"/>
      <c r="U457" s="10"/>
    </row>
    <row r="458" spans="1:21" ht="1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0"/>
      <c r="U458" s="10"/>
    </row>
    <row r="459" spans="1:21" ht="1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0"/>
      <c r="U459" s="10"/>
    </row>
    <row r="460" spans="1:21" ht="1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0"/>
      <c r="U460" s="10"/>
    </row>
    <row r="461" spans="1:21" ht="1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0"/>
      <c r="U461" s="10"/>
    </row>
    <row r="462" spans="1:21" ht="1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0"/>
      <c r="U462" s="10"/>
    </row>
    <row r="463" spans="1:21" ht="1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0"/>
      <c r="U463" s="10"/>
    </row>
    <row r="464" spans="1:21" ht="1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0"/>
      <c r="U464" s="10"/>
    </row>
    <row r="465" spans="1:21" ht="1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0"/>
      <c r="U465" s="10"/>
    </row>
    <row r="466" spans="1:21" ht="1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0"/>
      <c r="U466" s="10"/>
    </row>
    <row r="467" spans="1:21" ht="1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0"/>
      <c r="U467" s="10"/>
    </row>
    <row r="468" spans="1:21" ht="1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0"/>
      <c r="U468" s="10"/>
    </row>
    <row r="469" spans="1:21" ht="1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0"/>
      <c r="U469" s="10"/>
    </row>
    <row r="470" spans="1:21" ht="1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0"/>
      <c r="U470" s="10"/>
    </row>
    <row r="471" spans="1:21" ht="1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0"/>
      <c r="U471" s="10"/>
    </row>
    <row r="472" spans="1:21" ht="1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0"/>
      <c r="U472" s="10"/>
    </row>
    <row r="473" spans="1:21" ht="1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0"/>
      <c r="U473" s="10"/>
    </row>
    <row r="474" spans="1:21" ht="1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0"/>
      <c r="U474" s="10"/>
    </row>
    <row r="475" spans="1:21" ht="1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0"/>
      <c r="U475" s="10"/>
    </row>
    <row r="476" spans="1:21" ht="1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0"/>
      <c r="U476" s="10"/>
    </row>
    <row r="477" spans="1:21" ht="1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0"/>
      <c r="U477" s="10"/>
    </row>
    <row r="478" spans="1:21" ht="1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0"/>
      <c r="U478" s="10"/>
    </row>
    <row r="479" spans="1:21" ht="1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0"/>
      <c r="U479" s="10"/>
    </row>
    <row r="480" spans="1:21" ht="1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0"/>
      <c r="U480" s="10"/>
    </row>
    <row r="481" spans="1:21" ht="1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0"/>
      <c r="U481" s="10"/>
    </row>
    <row r="482" spans="1:21" ht="1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0"/>
      <c r="U482" s="10"/>
    </row>
    <row r="483" spans="1:21" ht="1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0"/>
      <c r="U483" s="10"/>
    </row>
    <row r="484" spans="1:21" ht="1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</row>
    <row r="485" spans="1:21" ht="1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</row>
    <row r="486" spans="1:21" ht="1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</row>
    <row r="487" spans="1:21" ht="1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</row>
    <row r="488" spans="1:21" ht="1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</row>
    <row r="489" spans="1:21" ht="1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</row>
  </sheetData>
  <sheetProtection/>
  <mergeCells count="11">
    <mergeCell ref="M3:N3"/>
    <mergeCell ref="O3:P3"/>
    <mergeCell ref="Q3:R3"/>
    <mergeCell ref="E5:F5"/>
    <mergeCell ref="C1:D1"/>
    <mergeCell ref="A3:A5"/>
    <mergeCell ref="B3:D5"/>
    <mergeCell ref="E3:F4"/>
    <mergeCell ref="G3:H3"/>
    <mergeCell ref="I3:J3"/>
    <mergeCell ref="K3:L3"/>
  </mergeCells>
  <printOptions/>
  <pageMargins left="0.7" right="0.7" top="0.787401575" bottom="0.787401575" header="0.3" footer="0.3"/>
  <pageSetup fitToHeight="0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2"/>
  <sheetViews>
    <sheetView zoomScalePageLayoutView="0" workbookViewId="0" topLeftCell="A1">
      <selection activeCell="C1" sqref="C1:D1"/>
    </sheetView>
  </sheetViews>
  <sheetFormatPr defaultColWidth="11.421875" defaultRowHeight="15"/>
  <cols>
    <col min="1" max="1" width="5.00390625" style="0" customWidth="1"/>
    <col min="3" max="3" width="13.140625" style="0" customWidth="1"/>
    <col min="4" max="4" width="17.7109375" style="0" customWidth="1"/>
    <col min="5" max="6" width="8.7109375" style="0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4" width="8.7109375" style="0" customWidth="1"/>
    <col min="15" max="15" width="6.7109375" style="0" customWidth="1"/>
    <col min="16" max="16" width="8.7109375" style="0" customWidth="1"/>
    <col min="17" max="17" width="6.7109375" style="0" customWidth="1"/>
    <col min="18" max="18" width="8.7109375" style="0" customWidth="1"/>
  </cols>
  <sheetData>
    <row r="1" spans="1:6" ht="19.5" thickBot="1">
      <c r="A1" s="5" t="s">
        <v>3</v>
      </c>
      <c r="B1" s="25"/>
      <c r="C1" s="91" t="s">
        <v>42</v>
      </c>
      <c r="D1" s="92"/>
      <c r="F1" s="57" t="s">
        <v>319</v>
      </c>
    </row>
    <row r="2" ht="15.75" thickBot="1"/>
    <row r="3" spans="1:18" ht="15">
      <c r="A3" s="72"/>
      <c r="B3" s="75" t="s">
        <v>40</v>
      </c>
      <c r="C3" s="76"/>
      <c r="D3" s="77"/>
      <c r="E3" s="68" t="s">
        <v>7</v>
      </c>
      <c r="F3" s="69"/>
      <c r="G3" s="86" t="s">
        <v>318</v>
      </c>
      <c r="H3" s="67"/>
      <c r="I3" s="87" t="s">
        <v>320</v>
      </c>
      <c r="J3" s="88"/>
      <c r="K3" s="86" t="s">
        <v>10</v>
      </c>
      <c r="L3" s="67"/>
      <c r="M3" s="86" t="s">
        <v>11</v>
      </c>
      <c r="N3" s="67"/>
      <c r="O3" s="66" t="s">
        <v>12</v>
      </c>
      <c r="P3" s="67"/>
      <c r="Q3" s="66" t="s">
        <v>13</v>
      </c>
      <c r="R3" s="67"/>
    </row>
    <row r="4" spans="1:18" ht="15">
      <c r="A4" s="73"/>
      <c r="B4" s="78"/>
      <c r="C4" s="79"/>
      <c r="D4" s="80"/>
      <c r="E4" s="70"/>
      <c r="F4" s="71"/>
      <c r="G4" s="30" t="s">
        <v>27</v>
      </c>
      <c r="H4" s="31">
        <v>1000</v>
      </c>
      <c r="I4" s="30" t="s">
        <v>27</v>
      </c>
      <c r="J4" s="31">
        <v>1000</v>
      </c>
      <c r="K4" s="30" t="s">
        <v>27</v>
      </c>
      <c r="L4" s="31">
        <v>1000</v>
      </c>
      <c r="M4" s="30" t="s">
        <v>27</v>
      </c>
      <c r="N4" s="31">
        <v>1200</v>
      </c>
      <c r="O4" s="30" t="s">
        <v>27</v>
      </c>
      <c r="P4" s="31">
        <v>1000</v>
      </c>
      <c r="Q4" s="30" t="s">
        <v>27</v>
      </c>
      <c r="R4" s="31">
        <v>1000</v>
      </c>
    </row>
    <row r="5" spans="1:18" ht="15.75" thickBot="1">
      <c r="A5" s="74"/>
      <c r="B5" s="81"/>
      <c r="C5" s="82"/>
      <c r="D5" s="83"/>
      <c r="E5" s="89" t="s">
        <v>9</v>
      </c>
      <c r="F5" s="90"/>
      <c r="G5" s="1" t="s">
        <v>8</v>
      </c>
      <c r="H5" s="7">
        <v>15</v>
      </c>
      <c r="I5" s="1" t="s">
        <v>8</v>
      </c>
      <c r="J5" s="7">
        <v>14</v>
      </c>
      <c r="K5" s="1" t="s">
        <v>8</v>
      </c>
      <c r="L5" s="7">
        <v>14</v>
      </c>
      <c r="M5" s="1" t="s">
        <v>8</v>
      </c>
      <c r="N5" s="7">
        <v>25</v>
      </c>
      <c r="O5" s="6" t="s">
        <v>8</v>
      </c>
      <c r="P5" s="7">
        <v>9</v>
      </c>
      <c r="Q5" s="6" t="s">
        <v>8</v>
      </c>
      <c r="R5" s="7">
        <v>10</v>
      </c>
    </row>
    <row r="6" spans="1:18" ht="15.75" thickBot="1">
      <c r="A6" s="47" t="s">
        <v>0</v>
      </c>
      <c r="B6" s="109" t="s">
        <v>1</v>
      </c>
      <c r="C6" s="49" t="s">
        <v>2</v>
      </c>
      <c r="D6" s="50" t="s">
        <v>4</v>
      </c>
      <c r="E6" s="26" t="s">
        <v>5</v>
      </c>
      <c r="F6" s="27" t="s">
        <v>6</v>
      </c>
      <c r="G6" s="18" t="s">
        <v>0</v>
      </c>
      <c r="H6" s="19" t="s">
        <v>9</v>
      </c>
      <c r="I6" s="18" t="s">
        <v>0</v>
      </c>
      <c r="J6" s="19" t="s">
        <v>9</v>
      </c>
      <c r="K6" s="18" t="s">
        <v>0</v>
      </c>
      <c r="L6" s="19" t="s">
        <v>9</v>
      </c>
      <c r="M6" s="18" t="s">
        <v>0</v>
      </c>
      <c r="N6" s="19" t="s">
        <v>9</v>
      </c>
      <c r="O6" s="20" t="s">
        <v>0</v>
      </c>
      <c r="P6" s="19" t="s">
        <v>9</v>
      </c>
      <c r="Q6" s="20" t="s">
        <v>0</v>
      </c>
      <c r="R6" s="19" t="s">
        <v>9</v>
      </c>
    </row>
    <row r="7" spans="1:18" ht="15">
      <c r="A7" s="38">
        <v>1</v>
      </c>
      <c r="B7" s="45" t="s">
        <v>107</v>
      </c>
      <c r="C7" s="46" t="s">
        <v>108</v>
      </c>
      <c r="D7" s="34" t="s">
        <v>55</v>
      </c>
      <c r="E7" s="93">
        <f>SUM(LARGE((H7,J7,L7,R7,N7,P7),1),LARGE((H7,J7,L7,R7,N7,P7),2),LARGE((H7,J7,L7,R7,N7,P7),3),LARGE((H7,J7,L7,R7,N7,P7),4),LARGE((H7,J7,L7,R7,N7,P7),5))</f>
        <v>5130</v>
      </c>
      <c r="F7" s="94">
        <f aca="true" t="shared" si="0" ref="F7:F35">H7+J7+L7+N7+P7+R7</f>
        <v>5547.857142857143</v>
      </c>
      <c r="G7" s="63">
        <v>1</v>
      </c>
      <c r="H7" s="15">
        <f aca="true" t="shared" si="1" ref="H7:H35">IF(G7=0,0,IF(G7=1,1000,IF(G7=2,930,IF(G7=3,860,IF(G7=4,790,IF(G7=5,720,650-(G7-6)*(650/$H$5)))))))</f>
        <v>1000</v>
      </c>
      <c r="I7" s="22">
        <v>11</v>
      </c>
      <c r="J7" s="16">
        <f aca="true" t="shared" si="2" ref="J7:J35">IF(I7=0,0,IF(I7=1,1000,IF(I7=2,930,IF(I7=3,860,IF(I7=4,790,IF(I7=5,720,650-(I7-6)*(650/$J$5)))))))</f>
        <v>417.85714285714283</v>
      </c>
      <c r="K7" s="23">
        <v>1</v>
      </c>
      <c r="L7" s="15">
        <f aca="true" t="shared" si="3" ref="L7:L35">IF(K7=0,0,IF(K7=1,1000,IF(K7=2,930,IF(K7=3,860,IF(K7=4,790,IF(K7=5,720,650-(K7-6)*(650/$L$5)))))))</f>
        <v>1000</v>
      </c>
      <c r="M7" s="22">
        <v>1</v>
      </c>
      <c r="N7" s="16">
        <f aca="true" t="shared" si="4" ref="N7:N35">IF(M7=0,0,IF(M7=1,1200,IF(M7=2,1120,IF(M7=3,1040,IF(M7=4,960,IF(M7=5,880,800-(M7-6)*(800/$N$5)))))))</f>
        <v>1200</v>
      </c>
      <c r="O7" s="23">
        <v>1</v>
      </c>
      <c r="P7" s="15">
        <f aca="true" t="shared" si="5" ref="P7:P35">IF(O7=0,0,IF(O7=1,1000,IF(O7=2,930,IF(O7=3,860,IF(O7=4,790,IF(O7=5,720,650-(O7-6)*(650/$P$5)))))))</f>
        <v>1000</v>
      </c>
      <c r="Q7" s="23">
        <v>2</v>
      </c>
      <c r="R7" s="15">
        <f aca="true" t="shared" si="6" ref="R7:R35">IF(Q7=0,0,IF(Q7=1,1000,IF(Q7=2,930,IF(Q7=3,860,IF(Q7=4,790,IF(Q7=5,720,650-(Q7-6)*(650/$R$5)))))))</f>
        <v>930</v>
      </c>
    </row>
    <row r="8" spans="1:18" ht="15">
      <c r="A8" s="39">
        <v>2</v>
      </c>
      <c r="B8" s="37" t="s">
        <v>213</v>
      </c>
      <c r="C8" s="36" t="s">
        <v>214</v>
      </c>
      <c r="D8" s="35" t="s">
        <v>155</v>
      </c>
      <c r="E8" s="28">
        <f>SUM(LARGE((H8,J8,L8,R8,N8,P8),1),LARGE((H8,J8,L8,R8,N8,P8),2),LARGE((H8,J8,L8,R8,N8,P8),3),LARGE((H8,J8,L8,R8,N8,P8),4),LARGE((H8,J8,L8,R8,N8,P8),5))</f>
        <v>4340</v>
      </c>
      <c r="F8" s="29">
        <f t="shared" si="0"/>
        <v>4340</v>
      </c>
      <c r="G8" s="62">
        <v>3</v>
      </c>
      <c r="H8" s="8">
        <f t="shared" si="1"/>
        <v>860</v>
      </c>
      <c r="I8" s="21">
        <v>4</v>
      </c>
      <c r="J8" s="9">
        <f t="shared" si="2"/>
        <v>790</v>
      </c>
      <c r="K8" s="24">
        <v>4</v>
      </c>
      <c r="L8" s="8">
        <f t="shared" si="3"/>
        <v>790</v>
      </c>
      <c r="M8" s="21">
        <v>3</v>
      </c>
      <c r="N8" s="9">
        <f t="shared" si="4"/>
        <v>1040</v>
      </c>
      <c r="O8" s="24"/>
      <c r="P8" s="8">
        <f t="shared" si="5"/>
        <v>0</v>
      </c>
      <c r="Q8" s="24">
        <v>3</v>
      </c>
      <c r="R8" s="8">
        <f t="shared" si="6"/>
        <v>860</v>
      </c>
    </row>
    <row r="9" spans="1:18" ht="15">
      <c r="A9" s="39">
        <v>3</v>
      </c>
      <c r="B9" s="37" t="s">
        <v>88</v>
      </c>
      <c r="C9" s="36" t="s">
        <v>65</v>
      </c>
      <c r="D9" s="35" t="s">
        <v>55</v>
      </c>
      <c r="E9" s="28">
        <f>SUM(LARGE((H9,J9,L9,R9,N9,P9),1),LARGE((H9,J9,L9,R9,N9,P9),2),LARGE((H9,J9,L9,R9,N9,P9),3),LARGE((H9,J9,L9,R9,N9,P9),4),LARGE((H9,J9,L9,R9,N9,P9),5))</f>
        <v>3910</v>
      </c>
      <c r="F9" s="29">
        <f t="shared" si="0"/>
        <v>3910</v>
      </c>
      <c r="G9" s="62">
        <v>2</v>
      </c>
      <c r="H9" s="8">
        <f t="shared" si="1"/>
        <v>930</v>
      </c>
      <c r="I9" s="21">
        <v>1</v>
      </c>
      <c r="J9" s="9">
        <f t="shared" si="2"/>
        <v>1000</v>
      </c>
      <c r="K9" s="24">
        <v>3</v>
      </c>
      <c r="L9" s="8">
        <f t="shared" si="3"/>
        <v>860</v>
      </c>
      <c r="M9" s="21">
        <v>2</v>
      </c>
      <c r="N9" s="9">
        <f t="shared" si="4"/>
        <v>1120</v>
      </c>
      <c r="O9" s="24"/>
      <c r="P9" s="8">
        <f t="shared" si="5"/>
        <v>0</v>
      </c>
      <c r="Q9" s="24"/>
      <c r="R9" s="8">
        <f t="shared" si="6"/>
        <v>0</v>
      </c>
    </row>
    <row r="10" spans="1:18" ht="15">
      <c r="A10" s="39">
        <v>4</v>
      </c>
      <c r="B10" s="37" t="s">
        <v>287</v>
      </c>
      <c r="C10" s="36" t="s">
        <v>288</v>
      </c>
      <c r="D10" s="35" t="s">
        <v>45</v>
      </c>
      <c r="E10" s="28">
        <f>SUM(LARGE((H10,J10,L10,R10,N10,P10),1),LARGE((H10,J10,L10,R10,N10,P10),2),LARGE((H10,J10,L10,R10,N10,P10),3),LARGE((H10,J10,L10,R10,N10,P10),4),LARGE((H10,J10,L10,R10,N10,P10),5))</f>
        <v>3043.2063492063494</v>
      </c>
      <c r="F10" s="29">
        <f t="shared" si="0"/>
        <v>3043.2063492063494</v>
      </c>
      <c r="G10" s="62">
        <v>12</v>
      </c>
      <c r="H10" s="8">
        <f t="shared" si="1"/>
        <v>390</v>
      </c>
      <c r="I10" s="21">
        <v>12</v>
      </c>
      <c r="J10" s="9">
        <f t="shared" si="2"/>
        <v>371.42857142857144</v>
      </c>
      <c r="K10" s="24"/>
      <c r="L10" s="8">
        <f t="shared" si="3"/>
        <v>0</v>
      </c>
      <c r="M10" s="21">
        <v>9</v>
      </c>
      <c r="N10" s="9">
        <f t="shared" si="4"/>
        <v>704</v>
      </c>
      <c r="O10" s="24">
        <v>7</v>
      </c>
      <c r="P10" s="8">
        <f t="shared" si="5"/>
        <v>577.7777777777778</v>
      </c>
      <c r="Q10" s="24">
        <v>1</v>
      </c>
      <c r="R10" s="8">
        <f t="shared" si="6"/>
        <v>1000</v>
      </c>
    </row>
    <row r="11" spans="1:18" ht="15">
      <c r="A11" s="39">
        <v>5</v>
      </c>
      <c r="B11" s="37" t="s">
        <v>282</v>
      </c>
      <c r="C11" s="36" t="s">
        <v>283</v>
      </c>
      <c r="D11" s="35" t="s">
        <v>157</v>
      </c>
      <c r="E11" s="28">
        <f>SUM(LARGE((H11,J11,L11,R11,N11,P11),1),LARGE((H11,J11,L11,R11,N11,P11),2),LARGE((H11,J11,L11,R11,N11,P11),3),LARGE((H11,J11,L11,R11,N11,P11),4),LARGE((H11,J11,L11,R11,N11,P11),5))</f>
        <v>3002.9523809523807</v>
      </c>
      <c r="F11" s="29">
        <f t="shared" si="0"/>
        <v>3002.9523809523807</v>
      </c>
      <c r="G11" s="62">
        <v>7</v>
      </c>
      <c r="H11" s="8">
        <f t="shared" si="1"/>
        <v>606.6666666666666</v>
      </c>
      <c r="I11" s="21">
        <v>9</v>
      </c>
      <c r="J11" s="9">
        <f t="shared" si="2"/>
        <v>510.7142857142857</v>
      </c>
      <c r="K11" s="24">
        <v>7</v>
      </c>
      <c r="L11" s="8">
        <f t="shared" si="3"/>
        <v>603.5714285714286</v>
      </c>
      <c r="M11" s="21">
        <v>20</v>
      </c>
      <c r="N11" s="9">
        <f t="shared" si="4"/>
        <v>352</v>
      </c>
      <c r="O11" s="24">
        <v>2</v>
      </c>
      <c r="P11" s="8">
        <f t="shared" si="5"/>
        <v>930</v>
      </c>
      <c r="Q11" s="24"/>
      <c r="R11" s="8">
        <f t="shared" si="6"/>
        <v>0</v>
      </c>
    </row>
    <row r="12" spans="1:18" ht="15">
      <c r="A12" s="39">
        <v>6</v>
      </c>
      <c r="B12" s="37" t="s">
        <v>276</v>
      </c>
      <c r="C12" s="36" t="s">
        <v>87</v>
      </c>
      <c r="D12" s="35" t="s">
        <v>155</v>
      </c>
      <c r="E12" s="28">
        <f>SUM(LARGE((H12,J12,L12,R12,N12,P12),1),LARGE((H12,J12,L12,R12,N12,P12),2),LARGE((H12,J12,L12,R12,N12,P12),3),LARGE((H12,J12,L12,R12,N12,P12),4),LARGE((H12,J12,L12,R12,N12,P12),5))</f>
        <v>2893.3333333333335</v>
      </c>
      <c r="F12" s="29">
        <f t="shared" si="0"/>
        <v>2893.3333333333335</v>
      </c>
      <c r="G12" s="62">
        <v>8</v>
      </c>
      <c r="H12" s="8">
        <f t="shared" si="1"/>
        <v>563.3333333333334</v>
      </c>
      <c r="I12" s="21">
        <v>6</v>
      </c>
      <c r="J12" s="9">
        <f t="shared" si="2"/>
        <v>650</v>
      </c>
      <c r="K12" s="24">
        <v>5</v>
      </c>
      <c r="L12" s="8">
        <f t="shared" si="3"/>
        <v>720</v>
      </c>
      <c r="M12" s="21">
        <v>4</v>
      </c>
      <c r="N12" s="9">
        <f t="shared" si="4"/>
        <v>960</v>
      </c>
      <c r="O12" s="24"/>
      <c r="P12" s="8">
        <f t="shared" si="5"/>
        <v>0</v>
      </c>
      <c r="Q12" s="24"/>
      <c r="R12" s="8">
        <f t="shared" si="6"/>
        <v>0</v>
      </c>
    </row>
    <row r="13" spans="1:18" ht="15">
      <c r="A13" s="39">
        <v>7</v>
      </c>
      <c r="B13" s="37" t="s">
        <v>114</v>
      </c>
      <c r="C13" s="36" t="s">
        <v>115</v>
      </c>
      <c r="D13" s="35" t="s">
        <v>55</v>
      </c>
      <c r="E13" s="28">
        <f>SUM(LARGE((H13,J13,L13,R13,N13,P13),1),LARGE((H13,J13,L13,R13,N13,P13),2),LARGE((H13,J13,L13,R13,N13,P13),3),LARGE((H13,J13,L13,R13,N13,P13),4),LARGE((H13,J13,L13,R13,N13,P13),5))</f>
        <v>2707.142857142857</v>
      </c>
      <c r="F13" s="29">
        <f t="shared" si="0"/>
        <v>2707.142857142857</v>
      </c>
      <c r="G13" s="62"/>
      <c r="H13" s="8">
        <f t="shared" si="1"/>
        <v>0</v>
      </c>
      <c r="I13" s="21">
        <v>8</v>
      </c>
      <c r="J13" s="9">
        <f t="shared" si="2"/>
        <v>557.1428571428571</v>
      </c>
      <c r="K13" s="24">
        <v>6</v>
      </c>
      <c r="L13" s="8">
        <f t="shared" si="3"/>
        <v>650</v>
      </c>
      <c r="M13" s="21">
        <v>11</v>
      </c>
      <c r="N13" s="9">
        <f t="shared" si="4"/>
        <v>640</v>
      </c>
      <c r="O13" s="24">
        <v>3</v>
      </c>
      <c r="P13" s="8">
        <f t="shared" si="5"/>
        <v>860</v>
      </c>
      <c r="Q13" s="24"/>
      <c r="R13" s="8">
        <f t="shared" si="6"/>
        <v>0</v>
      </c>
    </row>
    <row r="14" spans="1:18" ht="15">
      <c r="A14" s="39">
        <v>8</v>
      </c>
      <c r="B14" s="37" t="s">
        <v>255</v>
      </c>
      <c r="C14" s="36" t="s">
        <v>108</v>
      </c>
      <c r="D14" s="35" t="s">
        <v>44</v>
      </c>
      <c r="E14" s="28">
        <f>SUM(LARGE((H14,J14,L14,R14,N14,P14),1),LARGE((H14,J14,L14,R14,N14,P14),2),LARGE((H14,J14,L14,R14,N14,P14),3),LARGE((H14,J14,L14,R14,N14,P14),4),LARGE((H14,J14,L14,R14,N14,P14),5))</f>
        <v>2607.4126984126983</v>
      </c>
      <c r="F14" s="29">
        <f t="shared" si="0"/>
        <v>2607.4126984126983</v>
      </c>
      <c r="G14" s="62">
        <v>6</v>
      </c>
      <c r="H14" s="8">
        <f t="shared" si="1"/>
        <v>650</v>
      </c>
      <c r="I14" s="21"/>
      <c r="J14" s="9">
        <f t="shared" si="2"/>
        <v>0</v>
      </c>
      <c r="K14" s="24">
        <v>11</v>
      </c>
      <c r="L14" s="8">
        <f t="shared" si="3"/>
        <v>417.85714285714283</v>
      </c>
      <c r="M14" s="21">
        <v>19</v>
      </c>
      <c r="N14" s="9">
        <f t="shared" si="4"/>
        <v>384</v>
      </c>
      <c r="O14" s="24">
        <v>8</v>
      </c>
      <c r="P14" s="8">
        <f t="shared" si="5"/>
        <v>505.55555555555554</v>
      </c>
      <c r="Q14" s="24">
        <v>6</v>
      </c>
      <c r="R14" s="8">
        <f t="shared" si="6"/>
        <v>650</v>
      </c>
    </row>
    <row r="15" spans="1:18" ht="15">
      <c r="A15" s="39">
        <v>9</v>
      </c>
      <c r="B15" s="37" t="s">
        <v>112</v>
      </c>
      <c r="C15" s="36" t="s">
        <v>113</v>
      </c>
      <c r="D15" s="35" t="s">
        <v>45</v>
      </c>
      <c r="E15" s="28">
        <f>SUM(LARGE((H15,J15,L15,R15,N15,P15),1),LARGE((H15,J15,L15,R15,N15,P15),2),LARGE((H15,J15,L15,R15,N15,P15),3),LARGE((H15,J15,L15,R15,N15,P15),4),LARGE((H15,J15,L15,R15,N15,P15),5))</f>
        <v>2410.9523809523807</v>
      </c>
      <c r="F15" s="29">
        <f t="shared" si="0"/>
        <v>2410.9523809523807</v>
      </c>
      <c r="G15" s="62">
        <v>13</v>
      </c>
      <c r="H15" s="8">
        <f t="shared" si="1"/>
        <v>346.66666666666663</v>
      </c>
      <c r="I15" s="21">
        <v>10</v>
      </c>
      <c r="J15" s="9">
        <f t="shared" si="2"/>
        <v>464.2857142857143</v>
      </c>
      <c r="K15" s="24"/>
      <c r="L15" s="8">
        <f t="shared" si="3"/>
        <v>0</v>
      </c>
      <c r="M15" s="21">
        <v>5</v>
      </c>
      <c r="N15" s="9">
        <f t="shared" si="4"/>
        <v>880</v>
      </c>
      <c r="O15" s="24"/>
      <c r="P15" s="8">
        <f t="shared" si="5"/>
        <v>0</v>
      </c>
      <c r="Q15" s="24">
        <v>5</v>
      </c>
      <c r="R15" s="8">
        <f t="shared" si="6"/>
        <v>720</v>
      </c>
    </row>
    <row r="16" spans="1:18" ht="15">
      <c r="A16" s="39">
        <v>10</v>
      </c>
      <c r="B16" s="37" t="s">
        <v>190</v>
      </c>
      <c r="C16" s="36" t="s">
        <v>202</v>
      </c>
      <c r="D16" s="35" t="s">
        <v>44</v>
      </c>
      <c r="E16" s="28">
        <f>SUM(LARGE((H16,J16,L16,R16,N16,P16),1),LARGE((H16,J16,L16,R16,N16,P16),2),LARGE((H16,J16,L16,R16,N16,P16),3),LARGE((H16,J16,L16,R16,N16,P16),4),LARGE((H16,J16,L16,R16,N16,P16),5))</f>
        <v>2390.285714285714</v>
      </c>
      <c r="F16" s="29">
        <f t="shared" si="0"/>
        <v>2390.285714285714</v>
      </c>
      <c r="G16" s="62">
        <v>4</v>
      </c>
      <c r="H16" s="8">
        <f t="shared" si="1"/>
        <v>790</v>
      </c>
      <c r="I16" s="21"/>
      <c r="J16" s="9">
        <f t="shared" si="2"/>
        <v>0</v>
      </c>
      <c r="K16" s="24">
        <v>10</v>
      </c>
      <c r="L16" s="8">
        <f t="shared" si="3"/>
        <v>464.2857142857143</v>
      </c>
      <c r="M16" s="21">
        <v>18</v>
      </c>
      <c r="N16" s="9">
        <f t="shared" si="4"/>
        <v>416</v>
      </c>
      <c r="O16" s="24">
        <v>5</v>
      </c>
      <c r="P16" s="8">
        <f t="shared" si="5"/>
        <v>720</v>
      </c>
      <c r="Q16" s="24"/>
      <c r="R16" s="8">
        <f t="shared" si="6"/>
        <v>0</v>
      </c>
    </row>
    <row r="17" spans="1:18" ht="15">
      <c r="A17" s="39">
        <v>11</v>
      </c>
      <c r="B17" s="37" t="s">
        <v>131</v>
      </c>
      <c r="C17" s="36" t="s">
        <v>201</v>
      </c>
      <c r="D17" s="35" t="s">
        <v>155</v>
      </c>
      <c r="E17" s="28">
        <f>SUM(LARGE((H17,J17,L17,R17,N17,P17),1),LARGE((H17,J17,L17,R17,N17,P17),2),LARGE((H17,J17,L17,R17,N17,P17),3),LARGE((H17,J17,L17,R17,N17,P17),4),LARGE((H17,J17,L17,R17,N17,P17),5))</f>
        <v>2258</v>
      </c>
      <c r="F17" s="29">
        <f t="shared" si="0"/>
        <v>2258</v>
      </c>
      <c r="G17" s="62">
        <v>5</v>
      </c>
      <c r="H17" s="8">
        <f t="shared" si="1"/>
        <v>720</v>
      </c>
      <c r="I17" s="21">
        <v>2</v>
      </c>
      <c r="J17" s="9">
        <f t="shared" si="2"/>
        <v>930</v>
      </c>
      <c r="K17" s="24"/>
      <c r="L17" s="8">
        <f t="shared" si="3"/>
        <v>0</v>
      </c>
      <c r="M17" s="21">
        <v>12</v>
      </c>
      <c r="N17" s="9">
        <f t="shared" si="4"/>
        <v>608</v>
      </c>
      <c r="O17" s="24"/>
      <c r="P17" s="8">
        <f t="shared" si="5"/>
        <v>0</v>
      </c>
      <c r="Q17" s="24"/>
      <c r="R17" s="8">
        <f t="shared" si="6"/>
        <v>0</v>
      </c>
    </row>
    <row r="18" spans="1:18" ht="15">
      <c r="A18" s="39">
        <v>12</v>
      </c>
      <c r="B18" s="37" t="s">
        <v>154</v>
      </c>
      <c r="C18" s="36" t="s">
        <v>215</v>
      </c>
      <c r="D18" s="35" t="s">
        <v>155</v>
      </c>
      <c r="E18" s="28">
        <f>SUM(LARGE((H18,J18,L18,R18,N18,P18),1),LARGE((H18,J18,L18,R18,N18,P18),2),LARGE((H18,J18,L18,R18,N18,P18),3),LARGE((H18,J18,L18,R18,N18,P18),4),LARGE((H18,J18,L18,R18,N18,P18),5))</f>
        <v>2194</v>
      </c>
      <c r="F18" s="29">
        <f t="shared" si="0"/>
        <v>2194</v>
      </c>
      <c r="G18" s="62"/>
      <c r="H18" s="8">
        <f t="shared" si="1"/>
        <v>0</v>
      </c>
      <c r="I18" s="21">
        <v>5</v>
      </c>
      <c r="J18" s="9">
        <f t="shared" si="2"/>
        <v>720</v>
      </c>
      <c r="K18" s="24">
        <v>2</v>
      </c>
      <c r="L18" s="8">
        <f t="shared" si="3"/>
        <v>930</v>
      </c>
      <c r="M18" s="21">
        <v>14</v>
      </c>
      <c r="N18" s="9">
        <f t="shared" si="4"/>
        <v>544</v>
      </c>
      <c r="O18" s="24"/>
      <c r="P18" s="8">
        <f t="shared" si="5"/>
        <v>0</v>
      </c>
      <c r="Q18" s="24"/>
      <c r="R18" s="8">
        <f t="shared" si="6"/>
        <v>0</v>
      </c>
    </row>
    <row r="19" spans="1:18" ht="15">
      <c r="A19" s="39">
        <v>13</v>
      </c>
      <c r="B19" s="37" t="s">
        <v>373</v>
      </c>
      <c r="C19" s="36" t="s">
        <v>254</v>
      </c>
      <c r="D19" s="35" t="s">
        <v>157</v>
      </c>
      <c r="E19" s="28">
        <f>SUM(LARGE((H19,J19,L19,R19,N19,P19),1),LARGE((H19,J19,L19,R19,N19,P19),2),LARGE((H19,J19,L19,R19,N19,P19),3),LARGE((H19,J19,L19,R19,N19,P19),4),LARGE((H19,J19,L19,R19,N19,P19),5))</f>
        <v>1792.3809523809523</v>
      </c>
      <c r="F19" s="29">
        <f t="shared" si="0"/>
        <v>1792.3809523809523</v>
      </c>
      <c r="G19" s="62">
        <v>10</v>
      </c>
      <c r="H19" s="8">
        <f t="shared" si="1"/>
        <v>476.66666666666663</v>
      </c>
      <c r="I19" s="21">
        <v>13</v>
      </c>
      <c r="J19" s="9">
        <f t="shared" si="2"/>
        <v>325</v>
      </c>
      <c r="K19" s="24">
        <v>9</v>
      </c>
      <c r="L19" s="8">
        <f t="shared" si="3"/>
        <v>510.7142857142857</v>
      </c>
      <c r="M19" s="21">
        <v>16</v>
      </c>
      <c r="N19" s="9">
        <f t="shared" si="4"/>
        <v>480</v>
      </c>
      <c r="O19" s="24"/>
      <c r="P19" s="8">
        <f t="shared" si="5"/>
        <v>0</v>
      </c>
      <c r="Q19" s="24"/>
      <c r="R19" s="8">
        <f t="shared" si="6"/>
        <v>0</v>
      </c>
    </row>
    <row r="20" spans="1:18" ht="15">
      <c r="A20" s="39">
        <v>14</v>
      </c>
      <c r="B20" s="37" t="s">
        <v>458</v>
      </c>
      <c r="C20" s="36" t="s">
        <v>69</v>
      </c>
      <c r="D20" s="35" t="s">
        <v>44</v>
      </c>
      <c r="E20" s="28">
        <f>SUM(LARGE((H20,J20,L20,R20,N20,P20),1),LARGE((H20,J20,L20,R20,N20,P20),2),LARGE((H20,J20,L20,R20,N20,P20),3),LARGE((H20,J20,L20,R20,N20,P20),4),LARGE((H20,J20,L20,R20,N20,P20),5))</f>
        <v>1673.4285714285716</v>
      </c>
      <c r="F20" s="29">
        <f t="shared" si="0"/>
        <v>1673.4285714285716</v>
      </c>
      <c r="G20" s="62"/>
      <c r="H20" s="8">
        <f t="shared" si="1"/>
        <v>0</v>
      </c>
      <c r="I20" s="21"/>
      <c r="J20" s="9">
        <f t="shared" si="2"/>
        <v>0</v>
      </c>
      <c r="K20" s="24">
        <v>12</v>
      </c>
      <c r="L20" s="8">
        <f t="shared" si="3"/>
        <v>371.42857142857144</v>
      </c>
      <c r="M20" s="21">
        <v>15</v>
      </c>
      <c r="N20" s="9">
        <f t="shared" si="4"/>
        <v>512</v>
      </c>
      <c r="O20" s="24">
        <v>4</v>
      </c>
      <c r="P20" s="8">
        <f t="shared" si="5"/>
        <v>790</v>
      </c>
      <c r="Q20" s="24"/>
      <c r="R20" s="8">
        <f t="shared" si="6"/>
        <v>0</v>
      </c>
    </row>
    <row r="21" spans="1:21" ht="15">
      <c r="A21" s="39">
        <v>15</v>
      </c>
      <c r="B21" s="37" t="s">
        <v>95</v>
      </c>
      <c r="C21" s="36" t="s">
        <v>218</v>
      </c>
      <c r="D21" s="35" t="s">
        <v>200</v>
      </c>
      <c r="E21" s="28">
        <f>SUM(LARGE((H21,J21,L21,R21,N21,P21),1),LARGE((H21,J21,L21,R21,N21,P21),2),LARGE((H21,J21,L21,R21,N21,P21),3),LARGE((H21,J21,L21,R21,N21,P21),4),LARGE((H21,J21,L21,R21,N21,P21),5))</f>
        <v>1543.3333333333333</v>
      </c>
      <c r="F21" s="29">
        <f t="shared" si="0"/>
        <v>1543.3333333333333</v>
      </c>
      <c r="G21" s="62">
        <v>11</v>
      </c>
      <c r="H21" s="8">
        <f t="shared" si="1"/>
        <v>433.3333333333333</v>
      </c>
      <c r="I21" s="21"/>
      <c r="J21" s="9">
        <f t="shared" si="2"/>
        <v>0</v>
      </c>
      <c r="K21" s="24"/>
      <c r="L21" s="8">
        <f t="shared" si="3"/>
        <v>0</v>
      </c>
      <c r="M21" s="21">
        <v>21</v>
      </c>
      <c r="N21" s="9">
        <f t="shared" si="4"/>
        <v>320</v>
      </c>
      <c r="O21" s="24"/>
      <c r="P21" s="8">
        <f t="shared" si="5"/>
        <v>0</v>
      </c>
      <c r="Q21" s="24">
        <v>4</v>
      </c>
      <c r="R21" s="8">
        <f t="shared" si="6"/>
        <v>790</v>
      </c>
      <c r="S21" s="17"/>
      <c r="T21" s="10"/>
      <c r="U21" s="10"/>
    </row>
    <row r="22" spans="1:21" ht="15">
      <c r="A22" s="39">
        <v>16</v>
      </c>
      <c r="B22" s="37" t="s">
        <v>86</v>
      </c>
      <c r="C22" s="36" t="s">
        <v>87</v>
      </c>
      <c r="D22" s="35" t="s">
        <v>45</v>
      </c>
      <c r="E22" s="28">
        <f>SUM(LARGE((H22,J22,L22,R22,N22,P22),1),LARGE((H22,J22,L22,R22,N22,P22),2),LARGE((H22,J22,L22,R22,N22,P22),3),LARGE((H22,J22,L22,R22,N22,P22),4),LARGE((H22,J22,L22,R22,N22,P22),5))</f>
        <v>1532</v>
      </c>
      <c r="F22" s="29">
        <f t="shared" si="0"/>
        <v>1532</v>
      </c>
      <c r="G22" s="62"/>
      <c r="H22" s="8">
        <f t="shared" si="1"/>
        <v>0</v>
      </c>
      <c r="I22" s="21">
        <v>3</v>
      </c>
      <c r="J22" s="9">
        <f t="shared" si="2"/>
        <v>860</v>
      </c>
      <c r="K22" s="24"/>
      <c r="L22" s="8">
        <f t="shared" si="3"/>
        <v>0</v>
      </c>
      <c r="M22" s="21">
        <v>10</v>
      </c>
      <c r="N22" s="9">
        <f t="shared" si="4"/>
        <v>672</v>
      </c>
      <c r="O22" s="24"/>
      <c r="P22" s="8">
        <f t="shared" si="5"/>
        <v>0</v>
      </c>
      <c r="Q22" s="24"/>
      <c r="R22" s="8">
        <f t="shared" si="6"/>
        <v>0</v>
      </c>
      <c r="S22" s="17"/>
      <c r="T22" s="10"/>
      <c r="U22" s="10"/>
    </row>
    <row r="23" spans="1:21" ht="15">
      <c r="A23" s="39">
        <v>17</v>
      </c>
      <c r="B23" s="37" t="s">
        <v>70</v>
      </c>
      <c r="C23" s="36" t="s">
        <v>203</v>
      </c>
      <c r="D23" s="35" t="s">
        <v>45</v>
      </c>
      <c r="E23" s="28">
        <f>SUM(LARGE((H23,J23,L23,R23,N23,P23),1),LARGE((H23,J23,L23,R23,N23,P23),2),LARGE((H23,J23,L23,R23,N23,P23),3),LARGE((H23,J23,L23,R23,N23,P23),4),LARGE((H23,J23,L23,R23,N23,P23),5))</f>
        <v>1529.3333333333333</v>
      </c>
      <c r="F23" s="29">
        <f t="shared" si="0"/>
        <v>1529.3333333333333</v>
      </c>
      <c r="G23" s="62">
        <v>9</v>
      </c>
      <c r="H23" s="8">
        <f t="shared" si="1"/>
        <v>520</v>
      </c>
      <c r="I23" s="21"/>
      <c r="J23" s="9">
        <f t="shared" si="2"/>
        <v>0</v>
      </c>
      <c r="K23" s="24"/>
      <c r="L23" s="8">
        <f t="shared" si="3"/>
        <v>0</v>
      </c>
      <c r="M23" s="21">
        <v>13</v>
      </c>
      <c r="N23" s="9">
        <f t="shared" si="4"/>
        <v>576</v>
      </c>
      <c r="O23" s="24">
        <v>9</v>
      </c>
      <c r="P23" s="8">
        <f t="shared" si="5"/>
        <v>433.3333333333333</v>
      </c>
      <c r="Q23" s="24"/>
      <c r="R23" s="8">
        <f t="shared" si="6"/>
        <v>0</v>
      </c>
      <c r="S23" s="17"/>
      <c r="T23" s="10"/>
      <c r="U23" s="10"/>
    </row>
    <row r="24" spans="1:21" ht="15">
      <c r="A24" s="39">
        <v>18</v>
      </c>
      <c r="B24" s="37" t="s">
        <v>95</v>
      </c>
      <c r="C24" s="36" t="s">
        <v>116</v>
      </c>
      <c r="D24" s="35" t="s">
        <v>60</v>
      </c>
      <c r="E24" s="28">
        <f>SUM(LARGE((H24,J24,L24,R24,N24,P24),1),LARGE((H24,J24,L24,R24,N24,P24),2),LARGE((H24,J24,L24,R24,N24,P24),3),LARGE((H24,J24,L24,R24,N24,P24),4),LARGE((H24,J24,L24,R24,N24,P24),5))</f>
        <v>1339.5714285714284</v>
      </c>
      <c r="F24" s="29">
        <f t="shared" si="0"/>
        <v>1339.5714285714284</v>
      </c>
      <c r="G24" s="62"/>
      <c r="H24" s="8">
        <f t="shared" si="1"/>
        <v>0</v>
      </c>
      <c r="I24" s="21">
        <v>7</v>
      </c>
      <c r="J24" s="9">
        <f t="shared" si="2"/>
        <v>603.5714285714286</v>
      </c>
      <c r="K24" s="24"/>
      <c r="L24" s="8">
        <f t="shared" si="3"/>
        <v>0</v>
      </c>
      <c r="M24" s="21">
        <v>8</v>
      </c>
      <c r="N24" s="9">
        <f t="shared" si="4"/>
        <v>736</v>
      </c>
      <c r="O24" s="24"/>
      <c r="P24" s="8">
        <f t="shared" si="5"/>
        <v>0</v>
      </c>
      <c r="Q24" s="24"/>
      <c r="R24" s="8">
        <f t="shared" si="6"/>
        <v>0</v>
      </c>
      <c r="S24" s="17"/>
      <c r="T24" s="10"/>
      <c r="U24" s="10"/>
    </row>
    <row r="25" spans="1:21" ht="15">
      <c r="A25" s="39">
        <v>19</v>
      </c>
      <c r="B25" s="37" t="s">
        <v>206</v>
      </c>
      <c r="C25" s="36" t="s">
        <v>207</v>
      </c>
      <c r="D25" s="35" t="s">
        <v>200</v>
      </c>
      <c r="E25" s="28">
        <f>SUM(LARGE((H25,J25,L25,R25,N25,P25),1),LARGE((H25,J25,L25,R25,N25,P25),2),LARGE((H25,J25,L25,R25,N25,P25),3),LARGE((H25,J25,L25,R25,N25,P25),4),LARGE((H25,J25,L25,R25,N25,P25),5))</f>
        <v>1101</v>
      </c>
      <c r="F25" s="29">
        <f t="shared" si="0"/>
        <v>1101</v>
      </c>
      <c r="G25" s="62">
        <v>15</v>
      </c>
      <c r="H25" s="8">
        <f t="shared" si="1"/>
        <v>260</v>
      </c>
      <c r="I25" s="21"/>
      <c r="J25" s="9">
        <f t="shared" si="2"/>
        <v>0</v>
      </c>
      <c r="K25" s="24"/>
      <c r="L25" s="8">
        <f t="shared" si="3"/>
        <v>0</v>
      </c>
      <c r="M25" s="21">
        <v>23</v>
      </c>
      <c r="N25" s="9">
        <f t="shared" si="4"/>
        <v>256</v>
      </c>
      <c r="O25" s="24"/>
      <c r="P25" s="8">
        <f t="shared" si="5"/>
        <v>0</v>
      </c>
      <c r="Q25" s="24">
        <v>7</v>
      </c>
      <c r="R25" s="8">
        <f t="shared" si="6"/>
        <v>585</v>
      </c>
      <c r="S25" s="17"/>
      <c r="T25" s="10"/>
      <c r="U25" s="10"/>
    </row>
    <row r="26" spans="1:21" ht="15">
      <c r="A26" s="39">
        <v>20</v>
      </c>
      <c r="B26" s="37" t="s">
        <v>374</v>
      </c>
      <c r="C26" s="36" t="s">
        <v>65</v>
      </c>
      <c r="D26" s="35" t="s">
        <v>200</v>
      </c>
      <c r="E26" s="28">
        <f>SUM(LARGE((H26,J26,L26,R26,N26,P26),1),LARGE((H26,J26,L26,R26,N26,P26),2),LARGE((H26,J26,L26,R26,N26,P26),3),LARGE((H26,J26,L26,R26,N26,P26),4),LARGE((H26,J26,L26,R26,N26,P26),5))</f>
        <v>1047.3333333333333</v>
      </c>
      <c r="F26" s="29">
        <f t="shared" si="0"/>
        <v>1047.3333333333333</v>
      </c>
      <c r="G26" s="62">
        <v>14</v>
      </c>
      <c r="H26" s="8">
        <f t="shared" si="1"/>
        <v>303.3333333333333</v>
      </c>
      <c r="I26" s="21"/>
      <c r="J26" s="9">
        <f t="shared" si="2"/>
        <v>0</v>
      </c>
      <c r="K26" s="24"/>
      <c r="L26" s="8">
        <f t="shared" si="3"/>
        <v>0</v>
      </c>
      <c r="M26" s="21">
        <v>24</v>
      </c>
      <c r="N26" s="9">
        <f t="shared" si="4"/>
        <v>224</v>
      </c>
      <c r="O26" s="24"/>
      <c r="P26" s="8">
        <f t="shared" si="5"/>
        <v>0</v>
      </c>
      <c r="Q26" s="24">
        <v>8</v>
      </c>
      <c r="R26" s="8">
        <f t="shared" si="6"/>
        <v>520</v>
      </c>
      <c r="S26" s="17"/>
      <c r="T26" s="10"/>
      <c r="U26" s="10"/>
    </row>
    <row r="27" spans="1:21" ht="15">
      <c r="A27" s="39">
        <v>21</v>
      </c>
      <c r="B27" s="37" t="s">
        <v>424</v>
      </c>
      <c r="C27" s="36" t="s">
        <v>425</v>
      </c>
      <c r="D27" s="35" t="s">
        <v>55</v>
      </c>
      <c r="E27" s="28">
        <f>SUM(LARGE((H27,J27,L27,R27,N27,P27),1),LARGE((H27,J27,L27,R27,N27,P27),2),LARGE((H27,J27,L27,R27,N27,P27),3),LARGE((H27,J27,L27,R27,N27,P27),4),LARGE((H27,J27,L27,R27,N27,P27),5))</f>
        <v>928.5714285714286</v>
      </c>
      <c r="F27" s="29">
        <f t="shared" si="0"/>
        <v>928.5714285714286</v>
      </c>
      <c r="G27" s="62"/>
      <c r="H27" s="8">
        <f t="shared" si="1"/>
        <v>0</v>
      </c>
      <c r="I27" s="21">
        <v>14</v>
      </c>
      <c r="J27" s="9">
        <f t="shared" si="2"/>
        <v>278.57142857142856</v>
      </c>
      <c r="K27" s="24"/>
      <c r="L27" s="8">
        <f t="shared" si="3"/>
        <v>0</v>
      </c>
      <c r="M27" s="21"/>
      <c r="N27" s="9">
        <f t="shared" si="4"/>
        <v>0</v>
      </c>
      <c r="O27" s="24">
        <v>6</v>
      </c>
      <c r="P27" s="8">
        <f t="shared" si="5"/>
        <v>650</v>
      </c>
      <c r="Q27" s="24"/>
      <c r="R27" s="8">
        <f t="shared" si="6"/>
        <v>0</v>
      </c>
      <c r="S27" s="17"/>
      <c r="T27" s="10"/>
      <c r="U27" s="10"/>
    </row>
    <row r="28" spans="1:21" ht="15">
      <c r="A28" s="39">
        <v>22</v>
      </c>
      <c r="B28" s="37" t="s">
        <v>499</v>
      </c>
      <c r="C28" s="36" t="s">
        <v>454</v>
      </c>
      <c r="D28" s="35" t="s">
        <v>44</v>
      </c>
      <c r="E28" s="28">
        <f>SUM(LARGE((H28,J28,L28,R28,N28,P28),1),LARGE((H28,J28,L28,R28,N28,P28),2),LARGE((H28,J28,L28,R28,N28,P28),3),LARGE((H28,J28,L28,R28,N28,P28),4),LARGE((H28,J28,L28,R28,N28,P28),5))</f>
        <v>800</v>
      </c>
      <c r="F28" s="29">
        <f t="shared" si="0"/>
        <v>800</v>
      </c>
      <c r="G28" s="62"/>
      <c r="H28" s="8">
        <f t="shared" si="1"/>
        <v>0</v>
      </c>
      <c r="I28" s="21"/>
      <c r="J28" s="9">
        <f t="shared" si="2"/>
        <v>0</v>
      </c>
      <c r="K28" s="24"/>
      <c r="L28" s="8">
        <f t="shared" si="3"/>
        <v>0</v>
      </c>
      <c r="M28" s="21">
        <v>6</v>
      </c>
      <c r="N28" s="9">
        <f t="shared" si="4"/>
        <v>800</v>
      </c>
      <c r="O28" s="24"/>
      <c r="P28" s="8">
        <f t="shared" si="5"/>
        <v>0</v>
      </c>
      <c r="Q28" s="24"/>
      <c r="R28" s="8">
        <f t="shared" si="6"/>
        <v>0</v>
      </c>
      <c r="S28" s="17"/>
      <c r="T28" s="10"/>
      <c r="U28" s="10"/>
    </row>
    <row r="29" spans="1:21" ht="15">
      <c r="A29" s="39">
        <v>22</v>
      </c>
      <c r="B29" s="37" t="s">
        <v>500</v>
      </c>
      <c r="C29" s="36" t="s">
        <v>87</v>
      </c>
      <c r="D29" s="35" t="s">
        <v>501</v>
      </c>
      <c r="E29" s="28">
        <f>SUM(LARGE((H29,J29,L29,R29,N29,P29),1),LARGE((H29,J29,L29,R29,N29,P29),2),LARGE((H29,J29,L29,R29,N29,P29),3),LARGE((H29,J29,L29,R29,N29,P29),4),LARGE((H29,J29,L29,R29,N29,P29),5))</f>
        <v>768</v>
      </c>
      <c r="F29" s="29">
        <f t="shared" si="0"/>
        <v>768</v>
      </c>
      <c r="G29" s="62"/>
      <c r="H29" s="8">
        <f t="shared" si="1"/>
        <v>0</v>
      </c>
      <c r="I29" s="21"/>
      <c r="J29" s="9">
        <f t="shared" si="2"/>
        <v>0</v>
      </c>
      <c r="K29" s="24"/>
      <c r="L29" s="8">
        <f t="shared" si="3"/>
        <v>0</v>
      </c>
      <c r="M29" s="21">
        <v>7</v>
      </c>
      <c r="N29" s="9">
        <f t="shared" si="4"/>
        <v>768</v>
      </c>
      <c r="O29" s="24"/>
      <c r="P29" s="8">
        <f t="shared" si="5"/>
        <v>0</v>
      </c>
      <c r="Q29" s="24"/>
      <c r="R29" s="8">
        <f t="shared" si="6"/>
        <v>0</v>
      </c>
      <c r="S29" s="17"/>
      <c r="T29" s="10"/>
      <c r="U29" s="10"/>
    </row>
    <row r="30" spans="1:21" ht="15">
      <c r="A30" s="39">
        <v>24</v>
      </c>
      <c r="B30" s="37" t="s">
        <v>461</v>
      </c>
      <c r="C30" s="36" t="s">
        <v>179</v>
      </c>
      <c r="D30" s="35" t="s">
        <v>157</v>
      </c>
      <c r="E30" s="28">
        <f>SUM(LARGE((H30,J30,L30,R30,N30,P30),1),LARGE((H30,J30,L30,R30,N30,P30),2),LARGE((H30,J30,L30,R30,N30,P30),3),LARGE((H30,J30,L30,R30,N30,P30),4),LARGE((H30,J30,L30,R30,N30,P30),5))</f>
        <v>726.5714285714286</v>
      </c>
      <c r="F30" s="29">
        <f t="shared" si="0"/>
        <v>726.5714285714286</v>
      </c>
      <c r="G30" s="62"/>
      <c r="H30" s="8">
        <f t="shared" si="1"/>
        <v>0</v>
      </c>
      <c r="I30" s="21"/>
      <c r="J30" s="9">
        <f t="shared" si="2"/>
        <v>0</v>
      </c>
      <c r="K30" s="24">
        <v>14</v>
      </c>
      <c r="L30" s="8">
        <f t="shared" si="3"/>
        <v>278.57142857142856</v>
      </c>
      <c r="M30" s="21">
        <v>17</v>
      </c>
      <c r="N30" s="9">
        <f t="shared" si="4"/>
        <v>448</v>
      </c>
      <c r="O30" s="24"/>
      <c r="P30" s="8">
        <f t="shared" si="5"/>
        <v>0</v>
      </c>
      <c r="Q30" s="24"/>
      <c r="R30" s="8">
        <f t="shared" si="6"/>
        <v>0</v>
      </c>
      <c r="S30" s="17"/>
      <c r="T30" s="10"/>
      <c r="U30" s="10"/>
    </row>
    <row r="31" spans="1:21" ht="15">
      <c r="A31" s="39">
        <v>25</v>
      </c>
      <c r="B31" s="37" t="s">
        <v>459</v>
      </c>
      <c r="C31" s="36" t="s">
        <v>460</v>
      </c>
      <c r="D31" s="35" t="s">
        <v>155</v>
      </c>
      <c r="E31" s="28">
        <f>SUM(LARGE((H31,J31,L31,R31,N31,P31),1),LARGE((H31,J31,L31,R31,N31,P31),2),LARGE((H31,J31,L31,R31,N31,P31),3),LARGE((H31,J31,L31,R31,N31,P31),4),LARGE((H31,J31,L31,R31,N31,P31),5))</f>
        <v>613</v>
      </c>
      <c r="F31" s="29">
        <f t="shared" si="0"/>
        <v>613</v>
      </c>
      <c r="G31" s="62"/>
      <c r="H31" s="8">
        <f t="shared" si="1"/>
        <v>0</v>
      </c>
      <c r="I31" s="21"/>
      <c r="J31" s="9">
        <f t="shared" si="2"/>
        <v>0</v>
      </c>
      <c r="K31" s="24">
        <v>13</v>
      </c>
      <c r="L31" s="8">
        <f t="shared" si="3"/>
        <v>325</v>
      </c>
      <c r="M31" s="21">
        <v>22</v>
      </c>
      <c r="N31" s="9">
        <f t="shared" si="4"/>
        <v>288</v>
      </c>
      <c r="O31" s="24"/>
      <c r="P31" s="8">
        <f t="shared" si="5"/>
        <v>0</v>
      </c>
      <c r="Q31" s="24"/>
      <c r="R31" s="8">
        <f t="shared" si="6"/>
        <v>0</v>
      </c>
      <c r="S31" s="17"/>
      <c r="T31" s="10"/>
      <c r="U31" s="10"/>
    </row>
    <row r="32" spans="1:21" ht="15">
      <c r="A32" s="39">
        <v>26</v>
      </c>
      <c r="B32" s="37" t="s">
        <v>143</v>
      </c>
      <c r="C32" s="36" t="s">
        <v>110</v>
      </c>
      <c r="D32" s="35" t="s">
        <v>155</v>
      </c>
      <c r="E32" s="28">
        <f>SUM(LARGE((H32,J32,L32,R32,N32,P32),1),LARGE((H32,J32,L32,R32,N32,P32),2),LARGE((H32,J32,L32,R32,N32,P32),3),LARGE((H32,J32,L32,R32,N32,P32),4),LARGE((H32,J32,L32,R32,N32,P32),5))</f>
        <v>557.1428571428571</v>
      </c>
      <c r="F32" s="29">
        <f t="shared" si="0"/>
        <v>557.1428571428571</v>
      </c>
      <c r="G32" s="62"/>
      <c r="H32" s="8">
        <f t="shared" si="1"/>
        <v>0</v>
      </c>
      <c r="I32" s="21"/>
      <c r="J32" s="9">
        <f t="shared" si="2"/>
        <v>0</v>
      </c>
      <c r="K32" s="24">
        <v>8</v>
      </c>
      <c r="L32" s="8">
        <f t="shared" si="3"/>
        <v>557.1428571428571</v>
      </c>
      <c r="M32" s="21"/>
      <c r="N32" s="9">
        <f t="shared" si="4"/>
        <v>0</v>
      </c>
      <c r="O32" s="24"/>
      <c r="P32" s="8">
        <f t="shared" si="5"/>
        <v>0</v>
      </c>
      <c r="Q32" s="24"/>
      <c r="R32" s="8">
        <f t="shared" si="6"/>
        <v>0</v>
      </c>
      <c r="S32" s="17"/>
      <c r="T32" s="10"/>
      <c r="U32" s="10"/>
    </row>
    <row r="33" spans="1:21" ht="15">
      <c r="A33" s="39">
        <v>27</v>
      </c>
      <c r="B33" s="37" t="s">
        <v>552</v>
      </c>
      <c r="C33" s="36" t="s">
        <v>64</v>
      </c>
      <c r="D33" s="35" t="s">
        <v>553</v>
      </c>
      <c r="E33" s="28">
        <f>SUM(LARGE((H33,J33,L33,R33,N33,P33),1),LARGE((H33,J33,L33,R33,N33,P33),2),LARGE((H33,J33,L33,R33,N33,P33),3),LARGE((H33,J33,L33,R33,N33,P33),4),LARGE((H33,J33,L33,R33,N33,P33),5))</f>
        <v>455</v>
      </c>
      <c r="F33" s="29">
        <f t="shared" si="0"/>
        <v>455</v>
      </c>
      <c r="G33" s="62"/>
      <c r="H33" s="8">
        <f t="shared" si="1"/>
        <v>0</v>
      </c>
      <c r="I33" s="21"/>
      <c r="J33" s="9">
        <f t="shared" si="2"/>
        <v>0</v>
      </c>
      <c r="K33" s="24"/>
      <c r="L33" s="8">
        <f t="shared" si="3"/>
        <v>0</v>
      </c>
      <c r="M33" s="21"/>
      <c r="N33" s="9">
        <f t="shared" si="4"/>
        <v>0</v>
      </c>
      <c r="O33" s="24"/>
      <c r="P33" s="8">
        <f t="shared" si="5"/>
        <v>0</v>
      </c>
      <c r="Q33" s="24">
        <v>9</v>
      </c>
      <c r="R33" s="8">
        <f t="shared" si="6"/>
        <v>455</v>
      </c>
      <c r="S33" s="17"/>
      <c r="T33" s="10"/>
      <c r="U33" s="10"/>
    </row>
    <row r="34" spans="1:21" ht="15">
      <c r="A34" s="39">
        <v>28</v>
      </c>
      <c r="B34" s="37" t="s">
        <v>554</v>
      </c>
      <c r="C34" s="36" t="s">
        <v>555</v>
      </c>
      <c r="D34" s="35" t="s">
        <v>551</v>
      </c>
      <c r="E34" s="28">
        <f>SUM(LARGE((H34,J34,L34,R34,N34,P34),1),LARGE((H34,J34,L34,R34,N34,P34),2),LARGE((H34,J34,L34,R34,N34,P34),3),LARGE((H34,J34,L34,R34,N34,P34),4),LARGE((H34,J34,L34,R34,N34,P34),5))</f>
        <v>390</v>
      </c>
      <c r="F34" s="29">
        <f t="shared" si="0"/>
        <v>390</v>
      </c>
      <c r="G34" s="62"/>
      <c r="H34" s="8">
        <f t="shared" si="1"/>
        <v>0</v>
      </c>
      <c r="I34" s="21"/>
      <c r="J34" s="9">
        <f t="shared" si="2"/>
        <v>0</v>
      </c>
      <c r="K34" s="24"/>
      <c r="L34" s="8">
        <f t="shared" si="3"/>
        <v>0</v>
      </c>
      <c r="M34" s="21"/>
      <c r="N34" s="9">
        <f t="shared" si="4"/>
        <v>0</v>
      </c>
      <c r="O34" s="24"/>
      <c r="P34" s="8">
        <f t="shared" si="5"/>
        <v>0</v>
      </c>
      <c r="Q34" s="24">
        <v>10</v>
      </c>
      <c r="R34" s="8">
        <f t="shared" si="6"/>
        <v>390</v>
      </c>
      <c r="S34" s="17"/>
      <c r="T34" s="10"/>
      <c r="U34" s="10"/>
    </row>
    <row r="35" spans="1:21" ht="15.75" thickBot="1">
      <c r="A35" s="95">
        <v>29</v>
      </c>
      <c r="B35" s="96" t="s">
        <v>464</v>
      </c>
      <c r="C35" s="97" t="s">
        <v>502</v>
      </c>
      <c r="D35" s="98" t="s">
        <v>162</v>
      </c>
      <c r="E35" s="99">
        <f>SUM(LARGE((H35,J35,L35,R35,N35,P35),1),LARGE((H35,J35,L35,R35,N35,P35),2),LARGE((H35,J35,L35,R35,N35,P35),3),LARGE((H35,J35,L35,R35,N35,P35),4),LARGE((H35,J35,L35,R35,N35,P35),5))</f>
        <v>192</v>
      </c>
      <c r="F35" s="100">
        <f t="shared" si="0"/>
        <v>192</v>
      </c>
      <c r="G35" s="110"/>
      <c r="H35" s="102">
        <f t="shared" si="1"/>
        <v>0</v>
      </c>
      <c r="I35" s="103"/>
      <c r="J35" s="104">
        <f t="shared" si="2"/>
        <v>0</v>
      </c>
      <c r="K35" s="105"/>
      <c r="L35" s="102">
        <f t="shared" si="3"/>
        <v>0</v>
      </c>
      <c r="M35" s="103">
        <v>25</v>
      </c>
      <c r="N35" s="104">
        <f t="shared" si="4"/>
        <v>192</v>
      </c>
      <c r="O35" s="105"/>
      <c r="P35" s="102">
        <f t="shared" si="5"/>
        <v>0</v>
      </c>
      <c r="Q35" s="105"/>
      <c r="R35" s="102">
        <f t="shared" si="6"/>
        <v>0</v>
      </c>
      <c r="S35" s="17"/>
      <c r="T35" s="10"/>
      <c r="U35" s="10"/>
    </row>
    <row r="36" spans="1:21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0"/>
      <c r="U36" s="10"/>
    </row>
    <row r="37" spans="1:21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0"/>
      <c r="U37" s="10"/>
    </row>
    <row r="38" spans="1:21" ht="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0"/>
      <c r="U38" s="10"/>
    </row>
    <row r="39" spans="1:21" ht="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0"/>
      <c r="U39" s="10"/>
    </row>
    <row r="40" spans="1:21" ht="1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0"/>
      <c r="U40" s="10"/>
    </row>
    <row r="41" spans="1:21" ht="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0"/>
      <c r="U41" s="10"/>
    </row>
    <row r="42" spans="1:21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0"/>
      <c r="U42" s="10"/>
    </row>
    <row r="43" spans="1:21" ht="1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0"/>
      <c r="U43" s="10"/>
    </row>
    <row r="44" spans="1:21" ht="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0"/>
      <c r="U44" s="10"/>
    </row>
    <row r="45" spans="1:21" ht="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0"/>
      <c r="U45" s="10"/>
    </row>
    <row r="46" spans="1:2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0"/>
      <c r="U46" s="10"/>
    </row>
    <row r="47" spans="1:21" ht="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0"/>
      <c r="U47" s="10"/>
    </row>
    <row r="48" spans="1:21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0"/>
      <c r="U48" s="10"/>
    </row>
    <row r="49" spans="1:21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0"/>
      <c r="U49" s="10"/>
    </row>
    <row r="50" spans="1:21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0"/>
      <c r="U50" s="10"/>
    </row>
    <row r="51" spans="1:21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0"/>
      <c r="U51" s="10"/>
    </row>
    <row r="52" spans="1:21" ht="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0"/>
      <c r="U52" s="10"/>
    </row>
    <row r="53" spans="1:21" ht="1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0"/>
      <c r="U53" s="10"/>
    </row>
    <row r="54" spans="1:21" ht="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0"/>
      <c r="U54" s="10"/>
    </row>
    <row r="55" spans="1:21" ht="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0"/>
      <c r="U55" s="10"/>
    </row>
    <row r="56" spans="1:21" ht="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0"/>
      <c r="U56" s="10"/>
    </row>
    <row r="57" spans="1:21" ht="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0"/>
      <c r="U57" s="10"/>
    </row>
    <row r="58" spans="1:2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0"/>
      <c r="U58" s="10"/>
    </row>
    <row r="59" spans="1:21" ht="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0"/>
      <c r="U59" s="10"/>
    </row>
    <row r="60" spans="1:2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0"/>
      <c r="U60" s="10"/>
    </row>
    <row r="61" spans="1:21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0"/>
      <c r="U61" s="10"/>
    </row>
    <row r="62" spans="1:21" ht="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0"/>
      <c r="U62" s="10"/>
    </row>
    <row r="63" spans="1:21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0"/>
      <c r="U63" s="10"/>
    </row>
    <row r="64" spans="1:21" ht="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0"/>
      <c r="U64" s="10"/>
    </row>
    <row r="65" spans="1:21" ht="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0"/>
      <c r="U65" s="10"/>
    </row>
    <row r="66" spans="1:21" ht="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0"/>
      <c r="U66" s="10"/>
    </row>
    <row r="67" spans="1:21" ht="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0"/>
      <c r="U67" s="10"/>
    </row>
    <row r="68" spans="1:21" ht="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0"/>
      <c r="U68" s="10"/>
    </row>
    <row r="69" spans="1:21" ht="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0"/>
      <c r="U69" s="10"/>
    </row>
    <row r="70" spans="1:21" ht="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0"/>
      <c r="U70" s="10"/>
    </row>
    <row r="71" spans="1:21" ht="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0"/>
      <c r="U71" s="10"/>
    </row>
    <row r="72" spans="1:21" ht="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0"/>
      <c r="U72" s="10"/>
    </row>
    <row r="73" spans="1:21" ht="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0"/>
      <c r="U73" s="10"/>
    </row>
    <row r="74" spans="1:21" ht="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0"/>
      <c r="U74" s="10"/>
    </row>
    <row r="75" spans="1:21" ht="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0"/>
      <c r="U75" s="10"/>
    </row>
    <row r="76" spans="1:21" ht="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0"/>
      <c r="U76" s="10"/>
    </row>
    <row r="77" spans="1:21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0"/>
      <c r="U77" s="10"/>
    </row>
    <row r="78" spans="1:21" ht="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0"/>
      <c r="U78" s="10"/>
    </row>
    <row r="79" spans="1:21" ht="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0"/>
      <c r="U79" s="10"/>
    </row>
    <row r="80" spans="1:21" ht="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0"/>
      <c r="U80" s="10"/>
    </row>
    <row r="81" spans="1:21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0"/>
      <c r="U81" s="10"/>
    </row>
    <row r="82" spans="1:21" ht="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0"/>
      <c r="U82" s="10"/>
    </row>
    <row r="83" spans="1:21" ht="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0"/>
      <c r="U83" s="10"/>
    </row>
    <row r="84" spans="1:21" ht="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0"/>
      <c r="U84" s="10"/>
    </row>
    <row r="85" spans="1:21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0"/>
      <c r="U85" s="10"/>
    </row>
    <row r="86" spans="1:21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0"/>
      <c r="U86" s="10"/>
    </row>
    <row r="87" spans="1:21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0"/>
      <c r="U87" s="10"/>
    </row>
    <row r="88" spans="1:21" ht="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0"/>
      <c r="U88" s="10"/>
    </row>
    <row r="89" spans="1:21" ht="1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0"/>
      <c r="U89" s="10"/>
    </row>
    <row r="90" spans="1:21" ht="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0"/>
      <c r="U90" s="10"/>
    </row>
    <row r="91" spans="1:21" ht="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0"/>
      <c r="U91" s="10"/>
    </row>
    <row r="92" spans="1:21" ht="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0"/>
      <c r="U92" s="10"/>
    </row>
    <row r="93" spans="1:21" ht="1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0"/>
      <c r="U93" s="10"/>
    </row>
    <row r="94" spans="1:21" ht="1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0"/>
      <c r="U94" s="10"/>
    </row>
    <row r="95" spans="1:21" ht="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0"/>
      <c r="U95" s="10"/>
    </row>
    <row r="96" spans="1:21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0"/>
      <c r="U96" s="10"/>
    </row>
    <row r="97" spans="1:21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0"/>
      <c r="U97" s="10"/>
    </row>
    <row r="98" spans="1:21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0"/>
      <c r="U98" s="10"/>
    </row>
    <row r="99" spans="1:21" ht="1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0"/>
      <c r="U99" s="10"/>
    </row>
    <row r="100" spans="1:21" ht="1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0"/>
      <c r="U100" s="10"/>
    </row>
    <row r="101" spans="1:21" ht="1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0"/>
      <c r="U101" s="10"/>
    </row>
    <row r="102" spans="1:21" ht="1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0"/>
      <c r="U102" s="10"/>
    </row>
    <row r="103" spans="1:21" ht="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0"/>
      <c r="U103" s="10"/>
    </row>
    <row r="104" spans="1:21" ht="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0"/>
      <c r="U104" s="10"/>
    </row>
    <row r="105" spans="1:21" ht="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0"/>
      <c r="U105" s="10"/>
    </row>
    <row r="106" spans="1:21" ht="1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0"/>
      <c r="U106" s="10"/>
    </row>
    <row r="107" spans="1:21" ht="1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0"/>
      <c r="U107" s="10"/>
    </row>
    <row r="108" spans="1:21" ht="1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0"/>
      <c r="U108" s="10"/>
    </row>
    <row r="109" spans="1:21" ht="1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0"/>
      <c r="U109" s="10"/>
    </row>
    <row r="110" spans="1:21" ht="1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0"/>
      <c r="U110" s="10"/>
    </row>
    <row r="111" spans="1:21" ht="1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0"/>
      <c r="U111" s="10"/>
    </row>
    <row r="112" spans="1:21" ht="1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0"/>
      <c r="U112" s="10"/>
    </row>
    <row r="113" spans="1:21" ht="1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0"/>
      <c r="U113" s="10"/>
    </row>
    <row r="114" spans="1:21" ht="1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0"/>
      <c r="U114" s="10"/>
    </row>
    <row r="115" spans="1:21" ht="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0"/>
      <c r="U115" s="10"/>
    </row>
    <row r="116" spans="1:21" ht="1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0"/>
      <c r="U116" s="10"/>
    </row>
    <row r="117" spans="1:21" ht="1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0"/>
      <c r="U117" s="10"/>
    </row>
    <row r="118" spans="1:21" ht="1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0"/>
      <c r="U118" s="10"/>
    </row>
    <row r="119" spans="1:21" ht="1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0"/>
      <c r="U119" s="10"/>
    </row>
    <row r="120" spans="1:21" ht="1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0"/>
      <c r="U120" s="10"/>
    </row>
    <row r="121" spans="1:21" ht="1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0"/>
      <c r="U121" s="10"/>
    </row>
    <row r="122" spans="1:21" ht="1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0"/>
      <c r="U122" s="10"/>
    </row>
    <row r="123" spans="1:21" ht="1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0"/>
      <c r="U123" s="10"/>
    </row>
    <row r="124" spans="1:21" ht="1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0"/>
      <c r="U124" s="10"/>
    </row>
    <row r="125" spans="1:21" ht="1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0"/>
      <c r="U125" s="10"/>
    </row>
    <row r="126" spans="1:21" ht="1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0"/>
      <c r="U126" s="10"/>
    </row>
    <row r="127" spans="1:21" ht="1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0"/>
      <c r="U127" s="10"/>
    </row>
    <row r="128" spans="1:21" ht="1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0"/>
      <c r="U128" s="10"/>
    </row>
    <row r="129" spans="1:21" ht="1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0"/>
      <c r="U129" s="10"/>
    </row>
    <row r="130" spans="1:21" ht="1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0"/>
      <c r="U130" s="10"/>
    </row>
    <row r="131" spans="1:21" ht="1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0"/>
      <c r="U131" s="10"/>
    </row>
    <row r="132" spans="1:21" ht="1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0"/>
      <c r="U132" s="10"/>
    </row>
    <row r="133" spans="1:21" ht="1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0"/>
      <c r="U133" s="10"/>
    </row>
    <row r="134" spans="1:21" ht="1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0"/>
      <c r="U134" s="10"/>
    </row>
    <row r="135" spans="1:21" ht="1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0"/>
      <c r="U135" s="10"/>
    </row>
    <row r="136" spans="1:21" ht="1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0"/>
      <c r="U136" s="10"/>
    </row>
    <row r="137" spans="1:21" ht="1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0"/>
      <c r="U137" s="10"/>
    </row>
    <row r="138" spans="1:21" ht="1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0"/>
      <c r="U138" s="10"/>
    </row>
    <row r="139" spans="1:21" ht="1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0"/>
      <c r="U139" s="10"/>
    </row>
    <row r="140" spans="1:21" ht="1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0"/>
      <c r="U140" s="10"/>
    </row>
    <row r="141" spans="1:21" ht="1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0"/>
      <c r="U141" s="10"/>
    </row>
    <row r="142" spans="1:21" ht="1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0"/>
      <c r="U142" s="10"/>
    </row>
    <row r="143" spans="1:21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0"/>
      <c r="U143" s="10"/>
    </row>
    <row r="144" spans="1:21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0"/>
      <c r="U144" s="10"/>
    </row>
    <row r="145" spans="1:21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0"/>
      <c r="U145" s="10"/>
    </row>
    <row r="146" spans="1:21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0"/>
      <c r="U146" s="10"/>
    </row>
    <row r="147" spans="1:21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0"/>
      <c r="U147" s="10"/>
    </row>
    <row r="148" spans="1:21" ht="1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0"/>
      <c r="U148" s="10"/>
    </row>
    <row r="149" spans="1:21" ht="1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0"/>
      <c r="U149" s="10"/>
    </row>
    <row r="150" spans="1:21" ht="1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0"/>
      <c r="U150" s="10"/>
    </row>
    <row r="151" spans="1:21" ht="1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0"/>
      <c r="U151" s="10"/>
    </row>
    <row r="152" spans="1:21" ht="1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0"/>
      <c r="U152" s="10"/>
    </row>
    <row r="153" spans="1:21" ht="1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0"/>
      <c r="U153" s="10"/>
    </row>
    <row r="154" spans="1:21" ht="1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0"/>
      <c r="U154" s="10"/>
    </row>
    <row r="155" spans="1:21" ht="1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0"/>
      <c r="U155" s="10"/>
    </row>
    <row r="156" spans="1:21" ht="1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0"/>
      <c r="U156" s="10"/>
    </row>
    <row r="157" spans="1:21" ht="1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0"/>
      <c r="U157" s="10"/>
    </row>
    <row r="158" spans="1:21" ht="1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0"/>
      <c r="U158" s="10"/>
    </row>
    <row r="159" spans="1:21" ht="1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0"/>
      <c r="U159" s="10"/>
    </row>
    <row r="160" spans="1:21" ht="1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0"/>
      <c r="U160" s="10"/>
    </row>
    <row r="161" spans="1:21" ht="1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0"/>
      <c r="U161" s="10"/>
    </row>
    <row r="162" spans="1:21" ht="1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0"/>
      <c r="U162" s="10"/>
    </row>
    <row r="163" spans="1:21" ht="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0"/>
      <c r="U163" s="10"/>
    </row>
    <row r="164" spans="1:21" ht="1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0"/>
      <c r="U164" s="10"/>
    </row>
    <row r="165" spans="1:21" ht="1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0"/>
      <c r="U165" s="10"/>
    </row>
    <row r="166" spans="1:21" ht="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0"/>
      <c r="U166" s="10"/>
    </row>
    <row r="167" spans="1:21" ht="1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0"/>
      <c r="U167" s="10"/>
    </row>
    <row r="168" spans="1:21" ht="1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0"/>
      <c r="U168" s="10"/>
    </row>
    <row r="169" spans="1:21" ht="1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0"/>
      <c r="U169" s="10"/>
    </row>
    <row r="170" spans="1:21" ht="1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0"/>
      <c r="U170" s="10"/>
    </row>
    <row r="171" spans="1:21" ht="1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0"/>
      <c r="U171" s="10"/>
    </row>
    <row r="172" spans="1:21" ht="1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0"/>
      <c r="U172" s="10"/>
    </row>
    <row r="173" spans="1:21" ht="1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0"/>
      <c r="U173" s="10"/>
    </row>
    <row r="174" spans="1:21" ht="1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0"/>
      <c r="U174" s="10"/>
    </row>
    <row r="175" spans="1:21" ht="1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0"/>
      <c r="U175" s="10"/>
    </row>
    <row r="176" spans="1:21" ht="1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0"/>
      <c r="U176" s="10"/>
    </row>
    <row r="177" spans="1:21" ht="1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0"/>
      <c r="U177" s="10"/>
    </row>
    <row r="178" spans="1:21" ht="1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0"/>
      <c r="U178" s="10"/>
    </row>
    <row r="179" spans="1:21" ht="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0"/>
      <c r="U179" s="10"/>
    </row>
    <row r="180" spans="1:21" ht="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0"/>
      <c r="U180" s="10"/>
    </row>
    <row r="181" spans="1:21" ht="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0"/>
      <c r="U181" s="10"/>
    </row>
    <row r="182" spans="1:21" ht="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0"/>
      <c r="U182" s="10"/>
    </row>
    <row r="183" spans="1:21" ht="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0"/>
      <c r="U183" s="10"/>
    </row>
    <row r="184" spans="1:21" ht="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0"/>
      <c r="U184" s="10"/>
    </row>
    <row r="185" spans="1:21" ht="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0"/>
      <c r="U185" s="10"/>
    </row>
    <row r="186" spans="1:21" ht="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0"/>
      <c r="U186" s="10"/>
    </row>
    <row r="187" spans="1:21" ht="1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0"/>
      <c r="U187" s="10"/>
    </row>
    <row r="188" spans="1:21" ht="1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0"/>
      <c r="U188" s="10"/>
    </row>
    <row r="189" spans="1:21" ht="1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0"/>
      <c r="U189" s="10"/>
    </row>
    <row r="190" spans="1:21" ht="1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0"/>
      <c r="U190" s="10"/>
    </row>
    <row r="191" spans="1:21" ht="1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0"/>
      <c r="U191" s="10"/>
    </row>
    <row r="192" spans="1:21" ht="1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0"/>
      <c r="U192" s="10"/>
    </row>
    <row r="193" spans="1:21" ht="1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0"/>
      <c r="U193" s="10"/>
    </row>
    <row r="194" spans="1:21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0"/>
      <c r="U194" s="10"/>
    </row>
    <row r="195" spans="1:21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0"/>
      <c r="U195" s="10"/>
    </row>
    <row r="196" spans="1:21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0"/>
      <c r="U196" s="10"/>
    </row>
    <row r="197" spans="1:21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0"/>
      <c r="U197" s="10"/>
    </row>
    <row r="198" spans="1:21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0"/>
      <c r="U198" s="10"/>
    </row>
    <row r="199" spans="1:21" ht="1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0"/>
      <c r="U199" s="10"/>
    </row>
    <row r="200" spans="1:21" ht="1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0"/>
      <c r="U200" s="10"/>
    </row>
    <row r="201" spans="1:21" ht="1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0"/>
      <c r="U201" s="10"/>
    </row>
    <row r="202" spans="1:21" ht="1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0"/>
      <c r="U202" s="10"/>
    </row>
    <row r="203" spans="1:21" ht="1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0"/>
      <c r="U203" s="10"/>
    </row>
    <row r="204" spans="1:21" ht="1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0"/>
      <c r="U204" s="10"/>
    </row>
    <row r="205" spans="1:21" ht="1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0"/>
      <c r="U205" s="10"/>
    </row>
    <row r="206" spans="1:21" ht="1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0"/>
      <c r="U206" s="10"/>
    </row>
    <row r="207" spans="1:21" ht="1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0"/>
      <c r="U207" s="10"/>
    </row>
    <row r="208" spans="1:21" ht="1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0"/>
      <c r="U208" s="10"/>
    </row>
    <row r="209" spans="1:21" ht="1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0"/>
      <c r="U209" s="10"/>
    </row>
    <row r="210" spans="1:21" ht="1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0"/>
      <c r="U210" s="10"/>
    </row>
    <row r="211" spans="1:21" ht="1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0"/>
      <c r="U211" s="10"/>
    </row>
    <row r="212" spans="1:21" ht="1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0"/>
      <c r="U212" s="10"/>
    </row>
    <row r="213" spans="1:21" ht="1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0"/>
      <c r="U213" s="10"/>
    </row>
    <row r="214" spans="1:21" ht="1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0"/>
      <c r="U214" s="10"/>
    </row>
    <row r="215" spans="1:21" ht="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0"/>
      <c r="U215" s="10"/>
    </row>
    <row r="216" spans="1:21" ht="1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0"/>
      <c r="U216" s="10"/>
    </row>
    <row r="217" spans="1:21" ht="1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0"/>
      <c r="U217" s="10"/>
    </row>
    <row r="218" spans="1:21" ht="1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0"/>
      <c r="U218" s="10"/>
    </row>
    <row r="219" spans="1:21" ht="1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0"/>
      <c r="U219" s="10"/>
    </row>
    <row r="220" spans="1:21" ht="1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0"/>
      <c r="U220" s="10"/>
    </row>
    <row r="221" spans="1:21" ht="1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0"/>
      <c r="U221" s="10"/>
    </row>
    <row r="222" spans="1:21" ht="1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0"/>
      <c r="U222" s="10"/>
    </row>
    <row r="223" spans="1:21" ht="1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0"/>
      <c r="U223" s="10"/>
    </row>
    <row r="224" spans="1:21" ht="1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0"/>
      <c r="U224" s="10"/>
    </row>
    <row r="225" spans="1:21" ht="1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0"/>
      <c r="U225" s="10"/>
    </row>
    <row r="226" spans="1:21" ht="1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0"/>
      <c r="U226" s="10"/>
    </row>
    <row r="227" spans="1:21" ht="1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0"/>
      <c r="U227" s="10"/>
    </row>
    <row r="228" spans="1:21" ht="1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0"/>
      <c r="U228" s="10"/>
    </row>
    <row r="229" spans="1:21" ht="1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0"/>
      <c r="U229" s="10"/>
    </row>
    <row r="230" spans="1:21" ht="1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0"/>
      <c r="U230" s="10"/>
    </row>
    <row r="231" spans="1:21" ht="1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0"/>
      <c r="U231" s="10"/>
    </row>
    <row r="232" spans="1:21" ht="1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0"/>
      <c r="U232" s="10"/>
    </row>
    <row r="233" spans="1:21" ht="1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0"/>
      <c r="U233" s="10"/>
    </row>
    <row r="234" spans="1:21" ht="1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0"/>
      <c r="U234" s="10"/>
    </row>
    <row r="235" spans="1:21" ht="1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0"/>
      <c r="U235" s="10"/>
    </row>
    <row r="236" spans="1:21" ht="1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0"/>
      <c r="U236" s="10"/>
    </row>
    <row r="237" spans="1:21" ht="1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0"/>
      <c r="U237" s="10"/>
    </row>
    <row r="238" spans="1:21" ht="1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0"/>
      <c r="U238" s="10"/>
    </row>
    <row r="239" spans="1:21" ht="1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0"/>
      <c r="U239" s="10"/>
    </row>
    <row r="240" spans="1:21" ht="1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0"/>
      <c r="U240" s="10"/>
    </row>
    <row r="241" spans="1:21" ht="1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0"/>
      <c r="U241" s="10"/>
    </row>
    <row r="242" spans="1:21" ht="1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0"/>
      <c r="U242" s="10"/>
    </row>
    <row r="243" spans="1:21" ht="1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0"/>
      <c r="U243" s="10"/>
    </row>
    <row r="244" spans="1:21" ht="1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0"/>
      <c r="U244" s="10"/>
    </row>
    <row r="245" spans="1:21" ht="1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0"/>
      <c r="U245" s="10"/>
    </row>
    <row r="246" spans="1:21" ht="1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0"/>
      <c r="U246" s="10"/>
    </row>
    <row r="247" spans="1:21" ht="1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0"/>
      <c r="U247" s="10"/>
    </row>
    <row r="248" spans="1:21" ht="1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0"/>
      <c r="U248" s="10"/>
    </row>
    <row r="249" spans="1:21" ht="1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0"/>
      <c r="U249" s="10"/>
    </row>
    <row r="250" spans="1:21" ht="1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0"/>
      <c r="U250" s="10"/>
    </row>
    <row r="251" spans="1:21" ht="1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0"/>
      <c r="U251" s="10"/>
    </row>
    <row r="252" spans="1:21" ht="1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0"/>
      <c r="U252" s="10"/>
    </row>
    <row r="253" spans="1:21" ht="1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0"/>
      <c r="U253" s="10"/>
    </row>
    <row r="254" spans="1:21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0"/>
      <c r="U254" s="10"/>
    </row>
    <row r="255" spans="1:21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0"/>
      <c r="U255" s="10"/>
    </row>
    <row r="256" spans="1:21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0"/>
      <c r="U256" s="10"/>
    </row>
    <row r="257" spans="1:21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0"/>
      <c r="U257" s="10"/>
    </row>
    <row r="258" spans="1:21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0"/>
      <c r="U258" s="10"/>
    </row>
    <row r="259" spans="1:21" ht="1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0"/>
      <c r="U259" s="10"/>
    </row>
    <row r="260" spans="1:21" ht="1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0"/>
      <c r="U260" s="10"/>
    </row>
    <row r="261" spans="1:21" ht="1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0"/>
      <c r="U261" s="10"/>
    </row>
    <row r="262" spans="1:21" ht="1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0"/>
      <c r="U262" s="10"/>
    </row>
    <row r="263" spans="1:21" ht="1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0"/>
      <c r="U263" s="10"/>
    </row>
    <row r="264" spans="1:21" ht="1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0"/>
      <c r="U264" s="10"/>
    </row>
    <row r="265" spans="1:21" ht="1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0"/>
      <c r="U265" s="10"/>
    </row>
    <row r="266" spans="1:21" ht="1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0"/>
      <c r="U266" s="10"/>
    </row>
    <row r="267" spans="1:21" ht="1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0"/>
      <c r="U267" s="10"/>
    </row>
    <row r="268" spans="1:21" ht="1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0"/>
      <c r="U268" s="10"/>
    </row>
    <row r="269" spans="1:21" ht="1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0"/>
      <c r="U269" s="10"/>
    </row>
    <row r="270" spans="1:21" ht="1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0"/>
      <c r="U270" s="10"/>
    </row>
    <row r="271" spans="1:21" ht="1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0"/>
      <c r="U271" s="10"/>
    </row>
    <row r="272" spans="1:21" ht="1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0"/>
      <c r="U272" s="10"/>
    </row>
    <row r="273" spans="1:21" ht="1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0"/>
      <c r="U273" s="10"/>
    </row>
    <row r="274" spans="1:21" ht="1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0"/>
      <c r="U274" s="10"/>
    </row>
    <row r="275" spans="1:21" ht="1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0"/>
      <c r="U275" s="10"/>
    </row>
    <row r="276" spans="1:21" ht="1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0"/>
      <c r="U276" s="10"/>
    </row>
    <row r="277" spans="1:21" ht="1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0"/>
      <c r="U277" s="10"/>
    </row>
    <row r="278" spans="1:21" ht="1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0"/>
      <c r="U278" s="10"/>
    </row>
    <row r="279" spans="1:21" ht="1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0"/>
      <c r="U279" s="10"/>
    </row>
    <row r="280" spans="1:21" ht="1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0"/>
      <c r="U280" s="10"/>
    </row>
    <row r="281" spans="1:21" ht="1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0"/>
      <c r="U281" s="10"/>
    </row>
    <row r="282" spans="1:21" ht="1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0"/>
      <c r="U282" s="10"/>
    </row>
    <row r="283" spans="1:21" ht="1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0"/>
      <c r="U283" s="10"/>
    </row>
    <row r="284" spans="1:21" ht="1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0"/>
      <c r="U284" s="10"/>
    </row>
    <row r="285" spans="1:21" ht="1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0"/>
      <c r="U285" s="10"/>
    </row>
    <row r="286" spans="1:21" ht="1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0"/>
      <c r="U286" s="10"/>
    </row>
    <row r="287" spans="1:21" ht="1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0"/>
      <c r="U287" s="10"/>
    </row>
    <row r="288" spans="1:21" ht="1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0"/>
      <c r="U288" s="10"/>
    </row>
    <row r="289" spans="1:21" ht="1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0"/>
      <c r="U289" s="10"/>
    </row>
    <row r="290" spans="1:21" ht="1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0"/>
      <c r="U290" s="10"/>
    </row>
    <row r="291" spans="1:21" ht="1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0"/>
      <c r="U291" s="10"/>
    </row>
    <row r="292" spans="1:21" ht="1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0"/>
      <c r="U292" s="10"/>
    </row>
    <row r="293" spans="1:21" ht="1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0"/>
      <c r="U293" s="10"/>
    </row>
    <row r="294" spans="1:21" ht="1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0"/>
      <c r="U294" s="10"/>
    </row>
    <row r="295" spans="1:21" ht="1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0"/>
      <c r="U295" s="10"/>
    </row>
    <row r="296" spans="1:21" ht="1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0"/>
      <c r="U296" s="10"/>
    </row>
    <row r="297" spans="1:21" ht="1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0"/>
      <c r="U297" s="10"/>
    </row>
    <row r="298" spans="1:21" ht="1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0"/>
      <c r="U298" s="10"/>
    </row>
    <row r="299" spans="1:21" ht="1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0"/>
      <c r="U299" s="10"/>
    </row>
    <row r="300" spans="1:21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0"/>
      <c r="U300" s="10"/>
    </row>
    <row r="301" spans="1:21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0"/>
      <c r="U301" s="10"/>
    </row>
    <row r="302" spans="1:21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0"/>
      <c r="U302" s="10"/>
    </row>
    <row r="303" spans="1:21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0"/>
      <c r="U303" s="10"/>
    </row>
    <row r="304" spans="1:21" ht="1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0"/>
      <c r="U304" s="10"/>
    </row>
    <row r="305" spans="1:21" ht="1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0"/>
      <c r="U305" s="10"/>
    </row>
    <row r="306" spans="1:21" ht="1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0"/>
      <c r="U306" s="10"/>
    </row>
    <row r="307" spans="1:21" ht="1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0"/>
      <c r="U307" s="10"/>
    </row>
    <row r="308" spans="1:21" ht="1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0"/>
      <c r="U308" s="10"/>
    </row>
    <row r="309" spans="1:21" ht="1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0"/>
      <c r="U309" s="10"/>
    </row>
    <row r="310" spans="1:21" ht="1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0"/>
      <c r="U310" s="10"/>
    </row>
    <row r="311" spans="1:21" ht="1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0"/>
      <c r="U311" s="10"/>
    </row>
    <row r="312" spans="1:21" ht="1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0"/>
      <c r="U312" s="10"/>
    </row>
    <row r="313" spans="1:21" ht="1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0"/>
      <c r="U313" s="10"/>
    </row>
    <row r="314" spans="1:21" ht="1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0"/>
      <c r="U314" s="10"/>
    </row>
    <row r="315" spans="1:21" ht="1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0"/>
      <c r="U315" s="10"/>
    </row>
    <row r="316" spans="1:21" ht="1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0"/>
      <c r="U316" s="10"/>
    </row>
    <row r="317" spans="1:21" ht="1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0"/>
      <c r="U317" s="10"/>
    </row>
    <row r="318" spans="1:21" ht="1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0"/>
      <c r="U318" s="10"/>
    </row>
    <row r="319" spans="1:21" ht="1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0"/>
      <c r="U319" s="10"/>
    </row>
    <row r="320" spans="1:21" ht="1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0"/>
      <c r="U320" s="10"/>
    </row>
    <row r="321" spans="1:21" ht="1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0"/>
      <c r="U321" s="10"/>
    </row>
    <row r="322" spans="1:21" ht="1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0"/>
      <c r="U322" s="10"/>
    </row>
    <row r="323" spans="1:21" ht="1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0"/>
      <c r="U323" s="10"/>
    </row>
    <row r="324" spans="1:21" ht="1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0"/>
      <c r="U324" s="10"/>
    </row>
    <row r="325" spans="1:21" ht="1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0"/>
      <c r="U325" s="10"/>
    </row>
    <row r="326" spans="1:21" ht="1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0"/>
      <c r="U326" s="10"/>
    </row>
    <row r="327" spans="1:21" ht="1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0"/>
      <c r="U327" s="10"/>
    </row>
    <row r="328" spans="1:21" ht="1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0"/>
      <c r="U328" s="10"/>
    </row>
    <row r="329" spans="1:21" ht="1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0"/>
      <c r="U329" s="10"/>
    </row>
    <row r="330" spans="1:21" ht="1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0"/>
      <c r="U330" s="10"/>
    </row>
    <row r="331" spans="1:21" ht="1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0"/>
      <c r="U331" s="10"/>
    </row>
    <row r="332" spans="1:21" ht="1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0"/>
      <c r="U332" s="10"/>
    </row>
    <row r="333" spans="1:21" ht="1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0"/>
      <c r="U333" s="10"/>
    </row>
    <row r="334" spans="1:21" ht="1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0"/>
      <c r="U334" s="10"/>
    </row>
    <row r="335" spans="1:21" ht="1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0"/>
      <c r="U335" s="10"/>
    </row>
    <row r="336" spans="1:21" ht="1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0"/>
      <c r="U336" s="10"/>
    </row>
    <row r="337" spans="1:21" ht="1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0"/>
      <c r="U337" s="10"/>
    </row>
    <row r="338" spans="1:21" ht="1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0"/>
      <c r="U338" s="10"/>
    </row>
    <row r="339" spans="1:21" ht="1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0"/>
      <c r="U339" s="10"/>
    </row>
    <row r="340" spans="1:21" ht="1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0"/>
      <c r="U340" s="10"/>
    </row>
    <row r="341" spans="1:21" ht="1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0"/>
      <c r="U341" s="10"/>
    </row>
    <row r="342" spans="1:21" ht="1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0"/>
      <c r="U342" s="10"/>
    </row>
    <row r="343" spans="1:21" ht="1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0"/>
      <c r="U343" s="10"/>
    </row>
    <row r="344" spans="1:21" ht="1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0"/>
      <c r="U344" s="10"/>
    </row>
    <row r="345" spans="1:21" ht="1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0"/>
      <c r="U345" s="10"/>
    </row>
    <row r="346" spans="1:21" ht="1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0"/>
      <c r="U346" s="10"/>
    </row>
    <row r="347" spans="1:21" ht="1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0"/>
      <c r="U347" s="10"/>
    </row>
    <row r="348" spans="1:21" ht="1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0"/>
      <c r="U348" s="10"/>
    </row>
    <row r="349" spans="1:21" ht="1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0"/>
      <c r="U349" s="10"/>
    </row>
    <row r="350" spans="1:21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0"/>
      <c r="U350" s="10"/>
    </row>
    <row r="351" spans="1:21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0"/>
      <c r="U351" s="10"/>
    </row>
    <row r="352" spans="1:21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0"/>
      <c r="U352" s="10"/>
    </row>
    <row r="353" spans="1:21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0"/>
      <c r="U353" s="10"/>
    </row>
    <row r="354" spans="1:21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0"/>
      <c r="U354" s="10"/>
    </row>
    <row r="355" spans="1:21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0"/>
      <c r="U355" s="10"/>
    </row>
    <row r="356" spans="1:21" ht="1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0"/>
      <c r="U356" s="10"/>
    </row>
    <row r="357" spans="1:21" ht="1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0"/>
      <c r="U357" s="10"/>
    </row>
    <row r="358" spans="1:21" ht="1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0"/>
      <c r="U358" s="10"/>
    </row>
    <row r="359" spans="1:21" ht="1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0"/>
      <c r="U359" s="10"/>
    </row>
    <row r="360" spans="1:21" ht="1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0"/>
      <c r="U360" s="10"/>
    </row>
    <row r="361" spans="1:21" ht="1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0"/>
      <c r="U361" s="10"/>
    </row>
    <row r="362" spans="1:21" ht="1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0"/>
      <c r="U362" s="10"/>
    </row>
    <row r="363" spans="1:21" ht="1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0"/>
      <c r="U363" s="10"/>
    </row>
    <row r="364" spans="1:21" ht="1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0"/>
      <c r="U364" s="10"/>
    </row>
    <row r="365" spans="1:21" ht="1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0"/>
      <c r="U365" s="10"/>
    </row>
    <row r="366" spans="1:21" ht="1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0"/>
      <c r="U366" s="10"/>
    </row>
    <row r="367" spans="1:21" ht="1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0"/>
      <c r="U367" s="10"/>
    </row>
    <row r="368" spans="1:21" ht="1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0"/>
      <c r="U368" s="10"/>
    </row>
    <row r="369" spans="1:21" ht="1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0"/>
      <c r="U369" s="10"/>
    </row>
    <row r="370" spans="1:21" ht="1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0"/>
      <c r="U370" s="10"/>
    </row>
    <row r="371" spans="1:21" ht="1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0"/>
      <c r="U371" s="10"/>
    </row>
    <row r="372" spans="1:21" ht="1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0"/>
      <c r="U372" s="10"/>
    </row>
    <row r="373" spans="1:21" ht="1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0"/>
      <c r="U373" s="10"/>
    </row>
    <row r="374" spans="1:21" ht="1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0"/>
      <c r="U374" s="10"/>
    </row>
    <row r="375" spans="1:21" ht="1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0"/>
      <c r="U375" s="10"/>
    </row>
    <row r="376" spans="1:21" ht="1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0"/>
      <c r="U376" s="10"/>
    </row>
    <row r="377" spans="1:21" ht="1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0"/>
      <c r="U377" s="10"/>
    </row>
    <row r="378" spans="1:21" ht="1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0"/>
      <c r="U378" s="10"/>
    </row>
    <row r="379" spans="1:21" ht="1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0"/>
      <c r="U379" s="10"/>
    </row>
    <row r="380" spans="1:21" ht="1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0"/>
      <c r="U380" s="10"/>
    </row>
    <row r="381" spans="1:21" ht="1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0"/>
      <c r="U381" s="10"/>
    </row>
    <row r="382" spans="1:21" ht="1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0"/>
      <c r="U382" s="10"/>
    </row>
    <row r="383" spans="1:21" ht="1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0"/>
      <c r="U383" s="10"/>
    </row>
    <row r="384" spans="1:21" ht="1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0"/>
      <c r="U384" s="10"/>
    </row>
    <row r="385" spans="1:21" ht="1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0"/>
      <c r="U385" s="10"/>
    </row>
    <row r="386" spans="1:21" ht="1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0"/>
      <c r="U386" s="10"/>
    </row>
    <row r="387" spans="1:21" ht="1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0"/>
      <c r="U387" s="10"/>
    </row>
    <row r="388" spans="1:21" ht="1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0"/>
      <c r="U388" s="10"/>
    </row>
    <row r="389" spans="1:21" ht="1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0"/>
      <c r="U389" s="10"/>
    </row>
    <row r="390" spans="1:21" ht="1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0"/>
      <c r="U390" s="10"/>
    </row>
    <row r="391" spans="1:21" ht="1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0"/>
      <c r="U391" s="10"/>
    </row>
    <row r="392" spans="1:21" ht="1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0"/>
      <c r="U392" s="10"/>
    </row>
    <row r="393" spans="1:21" ht="1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0"/>
      <c r="U393" s="10"/>
    </row>
    <row r="394" spans="1:21" ht="1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0"/>
      <c r="U394" s="10"/>
    </row>
    <row r="395" spans="1:21" ht="1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0"/>
      <c r="U395" s="10"/>
    </row>
    <row r="396" spans="1:21" ht="1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0"/>
      <c r="U396" s="10"/>
    </row>
    <row r="397" spans="1:21" ht="1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</row>
    <row r="398" spans="1:21" ht="1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</row>
    <row r="399" spans="1:21" ht="1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</row>
    <row r="400" spans="1:21" ht="1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</row>
    <row r="401" spans="1:21" ht="1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</row>
    <row r="402" spans="1:21" ht="1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</row>
  </sheetData>
  <sheetProtection/>
  <mergeCells count="11">
    <mergeCell ref="M3:N3"/>
    <mergeCell ref="O3:P3"/>
    <mergeCell ref="Q3:R3"/>
    <mergeCell ref="E5:F5"/>
    <mergeCell ref="C1:D1"/>
    <mergeCell ref="A3:A5"/>
    <mergeCell ref="B3:D5"/>
    <mergeCell ref="E3:F4"/>
    <mergeCell ref="G3:H3"/>
    <mergeCell ref="I3:J3"/>
    <mergeCell ref="K3:L3"/>
  </mergeCells>
  <printOptions/>
  <pageMargins left="0.7" right="0.7" top="0.787401575" bottom="0.787401575" header="0.3" footer="0.3"/>
  <pageSetup fitToHeight="0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5.140625" style="0" customWidth="1"/>
    <col min="2" max="2" width="12.140625" style="0" customWidth="1"/>
    <col min="4" max="4" width="17.7109375" style="0" customWidth="1"/>
    <col min="5" max="6" width="8.7109375" style="0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2" width="8.7109375" style="0" customWidth="1"/>
    <col min="13" max="13" width="6.7109375" style="0" customWidth="1"/>
    <col min="14" max="14" width="8.7109375" style="0" customWidth="1"/>
    <col min="15" max="15" width="6.7109375" style="0" customWidth="1"/>
    <col min="16" max="16" width="8.7109375" style="0" customWidth="1"/>
  </cols>
  <sheetData>
    <row r="1" spans="1:6" ht="19.5" thickBot="1">
      <c r="A1" s="5" t="s">
        <v>3</v>
      </c>
      <c r="B1" s="25"/>
      <c r="C1" s="33" t="s">
        <v>19</v>
      </c>
      <c r="E1" t="s">
        <v>28</v>
      </c>
      <c r="F1" s="57" t="s">
        <v>319</v>
      </c>
    </row>
    <row r="2" ht="15.75" thickBot="1"/>
    <row r="3" spans="1:16" ht="15">
      <c r="A3" s="72"/>
      <c r="B3" s="75" t="s">
        <v>34</v>
      </c>
      <c r="C3" s="76"/>
      <c r="D3" s="77"/>
      <c r="E3" s="68" t="s">
        <v>7</v>
      </c>
      <c r="F3" s="69"/>
      <c r="G3" s="86" t="s">
        <v>318</v>
      </c>
      <c r="H3" s="67"/>
      <c r="I3" s="87" t="s">
        <v>320</v>
      </c>
      <c r="J3" s="88"/>
      <c r="K3" s="86" t="s">
        <v>10</v>
      </c>
      <c r="L3" s="67"/>
      <c r="M3" s="86" t="s">
        <v>11</v>
      </c>
      <c r="N3" s="67"/>
      <c r="O3" s="66" t="s">
        <v>13</v>
      </c>
      <c r="P3" s="67"/>
    </row>
    <row r="4" spans="1:16" ht="15">
      <c r="A4" s="73"/>
      <c r="B4" s="78"/>
      <c r="C4" s="79"/>
      <c r="D4" s="80"/>
      <c r="E4" s="70"/>
      <c r="F4" s="71"/>
      <c r="G4" s="30" t="s">
        <v>27</v>
      </c>
      <c r="H4" s="31">
        <v>1000</v>
      </c>
      <c r="I4" s="30" t="s">
        <v>27</v>
      </c>
      <c r="J4" s="31">
        <v>1000</v>
      </c>
      <c r="K4" s="30" t="s">
        <v>27</v>
      </c>
      <c r="L4" s="31">
        <v>1000</v>
      </c>
      <c r="M4" s="30" t="s">
        <v>27</v>
      </c>
      <c r="N4" s="31">
        <v>1200</v>
      </c>
      <c r="O4" s="30" t="s">
        <v>27</v>
      </c>
      <c r="P4" s="31">
        <v>1000</v>
      </c>
    </row>
    <row r="5" spans="1:16" ht="15.75" thickBot="1">
      <c r="A5" s="74"/>
      <c r="B5" s="81"/>
      <c r="C5" s="82"/>
      <c r="D5" s="83"/>
      <c r="E5" s="84" t="s">
        <v>9</v>
      </c>
      <c r="F5" s="85"/>
      <c r="G5" s="1" t="s">
        <v>8</v>
      </c>
      <c r="H5" s="7">
        <v>1</v>
      </c>
      <c r="I5" s="1" t="s">
        <v>8</v>
      </c>
      <c r="J5" s="7">
        <v>5</v>
      </c>
      <c r="K5" s="1" t="s">
        <v>8</v>
      </c>
      <c r="L5" s="7">
        <v>5</v>
      </c>
      <c r="M5" s="1" t="s">
        <v>8</v>
      </c>
      <c r="N5" s="7">
        <v>13</v>
      </c>
      <c r="O5" s="6" t="s">
        <v>8</v>
      </c>
      <c r="P5" s="7">
        <v>2</v>
      </c>
    </row>
    <row r="6" spans="1:16" ht="15.75" thickBot="1">
      <c r="A6" s="32" t="s">
        <v>0</v>
      </c>
      <c r="B6" s="44" t="s">
        <v>1</v>
      </c>
      <c r="C6" s="4" t="s">
        <v>2</v>
      </c>
      <c r="D6" s="2" t="s">
        <v>4</v>
      </c>
      <c r="E6" s="60" t="s">
        <v>26</v>
      </c>
      <c r="F6" s="61" t="s">
        <v>6</v>
      </c>
      <c r="G6" s="18" t="s">
        <v>0</v>
      </c>
      <c r="H6" s="19" t="s">
        <v>9</v>
      </c>
      <c r="I6" s="18" t="s">
        <v>0</v>
      </c>
      <c r="J6" s="19" t="s">
        <v>9</v>
      </c>
      <c r="K6" s="18" t="s">
        <v>0</v>
      </c>
      <c r="L6" s="19" t="s">
        <v>9</v>
      </c>
      <c r="M6" s="18" t="s">
        <v>0</v>
      </c>
      <c r="N6" s="19" t="s">
        <v>9</v>
      </c>
      <c r="O6" s="20" t="s">
        <v>0</v>
      </c>
      <c r="P6" s="19" t="s">
        <v>9</v>
      </c>
    </row>
    <row r="7" spans="1:16" ht="15">
      <c r="A7" s="38">
        <v>1</v>
      </c>
      <c r="B7" s="45" t="s">
        <v>150</v>
      </c>
      <c r="C7" s="46" t="s">
        <v>219</v>
      </c>
      <c r="D7" s="34" t="s">
        <v>162</v>
      </c>
      <c r="E7" s="93">
        <f>SUM(LARGE((H7,J7,L7,N7,P7),1),LARGE((H7,J7,L7,N7,P7),2),LARGE((H7,J7,L7,N7,P7),3),LARGE((H7,J7,L7,N7,P7),4))</f>
        <v>3820</v>
      </c>
      <c r="F7" s="94">
        <f aca="true" t="shared" si="0" ref="F7:F19">H7+J7+L7+N7+P7</f>
        <v>3820</v>
      </c>
      <c r="G7" s="42"/>
      <c r="H7" s="15">
        <f aca="true" t="shared" si="1" ref="H7:H19">IF(G7=0,0,IF(G7=1,1000,IF(G7=2,930,IF(G7=3,860,IF(G7=4,790,IF(G7=5,720,650-(G7-6)*(650/$H$5)))))))</f>
        <v>0</v>
      </c>
      <c r="I7" s="22">
        <v>3</v>
      </c>
      <c r="J7" s="16">
        <f aca="true" t="shared" si="2" ref="J7:J19">IF(I7=0,0,IF(I7=1,1000,IF(I7=2,930,IF(I7=3,860,IF(I7=4,790,IF(I7=5,720,650-(I7-6)*(650/$J$5)))))))</f>
        <v>860</v>
      </c>
      <c r="K7" s="23">
        <v>1</v>
      </c>
      <c r="L7" s="15">
        <f aca="true" t="shared" si="3" ref="L7:L19">IF(K7=0,0,IF(K7=1,1000,IF(K7=2,930,IF(K7=3,860,IF(K7=4,790,IF(K7=5,720,650-(K7-6)*(650/$L$5)))))))</f>
        <v>1000</v>
      </c>
      <c r="M7" s="22">
        <v>4</v>
      </c>
      <c r="N7" s="16">
        <f aca="true" t="shared" si="4" ref="N7:N19">IF(M7=0,0,IF(M7=1,1200,IF(M7=2,1120,IF(M7=3,1040,IF(M7=4,960,IF(M7=5,880,800-(M7-6)*(800/$N$5)))))))</f>
        <v>960</v>
      </c>
      <c r="O7" s="23">
        <v>1</v>
      </c>
      <c r="P7" s="15">
        <f aca="true" t="shared" si="5" ref="P7:P19">IF(O7=0,0,IF(O7=1,1000,IF(O7=2,930,IF(O7=3,860,IF(O7=4,790,IF(O7=5,720,650-(O7-6)*(650/$P$5)))))))</f>
        <v>1000</v>
      </c>
    </row>
    <row r="8" spans="1:16" ht="15">
      <c r="A8" s="39">
        <v>2</v>
      </c>
      <c r="B8" s="37" t="s">
        <v>256</v>
      </c>
      <c r="C8" s="36" t="s">
        <v>82</v>
      </c>
      <c r="D8" s="35" t="s">
        <v>155</v>
      </c>
      <c r="E8" s="28">
        <f>SUM(LARGE((H8,J8,L8,N8,P8),1),LARGE((H8,J8,L8,N8,P8),2),LARGE((H8,J8,L8,N8,P8),3),LARGE((H8,J8,L8,N8,P8),4))</f>
        <v>3530</v>
      </c>
      <c r="F8" s="29">
        <f t="shared" si="0"/>
        <v>3530</v>
      </c>
      <c r="G8" s="43">
        <v>1</v>
      </c>
      <c r="H8" s="8">
        <f t="shared" si="1"/>
        <v>1000</v>
      </c>
      <c r="I8" s="21">
        <v>4</v>
      </c>
      <c r="J8" s="9">
        <f t="shared" si="2"/>
        <v>790</v>
      </c>
      <c r="K8" s="24">
        <v>3</v>
      </c>
      <c r="L8" s="8">
        <f t="shared" si="3"/>
        <v>860</v>
      </c>
      <c r="M8" s="21">
        <v>5</v>
      </c>
      <c r="N8" s="9">
        <f t="shared" si="4"/>
        <v>880</v>
      </c>
      <c r="O8" s="24"/>
      <c r="P8" s="8">
        <f t="shared" si="5"/>
        <v>0</v>
      </c>
    </row>
    <row r="9" spans="1:16" ht="15">
      <c r="A9" s="39">
        <v>3</v>
      </c>
      <c r="B9" s="37" t="s">
        <v>257</v>
      </c>
      <c r="C9" s="36" t="s">
        <v>258</v>
      </c>
      <c r="D9" s="35" t="s">
        <v>160</v>
      </c>
      <c r="E9" s="28">
        <f>SUM(LARGE((H9,J9,L9,N9,P9),1),LARGE((H9,J9,L9,N9,P9),2),LARGE((H9,J9,L9,N9,P9),3),LARGE((H9,J9,L9,N9,P9),4))</f>
        <v>3050</v>
      </c>
      <c r="F9" s="29">
        <f t="shared" si="0"/>
        <v>3050</v>
      </c>
      <c r="G9" s="43"/>
      <c r="H9" s="8">
        <f t="shared" si="1"/>
        <v>0</v>
      </c>
      <c r="I9" s="21">
        <v>1</v>
      </c>
      <c r="J9" s="9">
        <f t="shared" si="2"/>
        <v>1000</v>
      </c>
      <c r="K9" s="24">
        <v>2</v>
      </c>
      <c r="L9" s="8">
        <f t="shared" si="3"/>
        <v>930</v>
      </c>
      <c r="M9" s="21">
        <v>2</v>
      </c>
      <c r="N9" s="9">
        <f t="shared" si="4"/>
        <v>1120</v>
      </c>
      <c r="O9" s="24"/>
      <c r="P9" s="8">
        <f t="shared" si="5"/>
        <v>0</v>
      </c>
    </row>
    <row r="10" spans="1:16" ht="15">
      <c r="A10" s="39">
        <v>4</v>
      </c>
      <c r="B10" s="37" t="s">
        <v>387</v>
      </c>
      <c r="C10" s="36" t="s">
        <v>289</v>
      </c>
      <c r="D10" s="35" t="s">
        <v>45</v>
      </c>
      <c r="E10" s="28">
        <f>SUM(LARGE((H10,J10,L10,N10,P10),1),LARGE((H10,J10,L10,N10,P10),2),LARGE((H10,J10,L10,N10,P10),3),LARGE((H10,J10,L10,N10,P10),4))</f>
        <v>2019.2307692307693</v>
      </c>
      <c r="F10" s="29">
        <f t="shared" si="0"/>
        <v>2019.2307692307693</v>
      </c>
      <c r="G10" s="43"/>
      <c r="H10" s="8">
        <f t="shared" si="1"/>
        <v>0</v>
      </c>
      <c r="I10" s="21">
        <v>5</v>
      </c>
      <c r="J10" s="9">
        <f t="shared" si="2"/>
        <v>720</v>
      </c>
      <c r="K10" s="24"/>
      <c r="L10" s="8">
        <f t="shared" si="3"/>
        <v>0</v>
      </c>
      <c r="M10" s="21">
        <v>13</v>
      </c>
      <c r="N10" s="9">
        <f t="shared" si="4"/>
        <v>369.2307692307692</v>
      </c>
      <c r="O10" s="24">
        <v>2</v>
      </c>
      <c r="P10" s="8">
        <f t="shared" si="5"/>
        <v>930</v>
      </c>
    </row>
    <row r="11" spans="1:16" ht="15">
      <c r="A11" s="39">
        <v>5</v>
      </c>
      <c r="B11" s="37" t="s">
        <v>117</v>
      </c>
      <c r="C11" s="36" t="s">
        <v>118</v>
      </c>
      <c r="D11" s="35" t="s">
        <v>119</v>
      </c>
      <c r="E11" s="28">
        <f>SUM(LARGE((H11,J11,L11,N11,P11),1),LARGE((H11,J11,L11,N11,P11),2),LARGE((H11,J11,L11,N11,P11),3),LARGE((H11,J11,L11,N11,P11),4))</f>
        <v>1970</v>
      </c>
      <c r="F11" s="29">
        <f t="shared" si="0"/>
        <v>1970</v>
      </c>
      <c r="G11" s="43"/>
      <c r="H11" s="8">
        <f t="shared" si="1"/>
        <v>0</v>
      </c>
      <c r="I11" s="21">
        <v>2</v>
      </c>
      <c r="J11" s="9">
        <f t="shared" si="2"/>
        <v>930</v>
      </c>
      <c r="K11" s="24"/>
      <c r="L11" s="8">
        <f t="shared" si="3"/>
        <v>0</v>
      </c>
      <c r="M11" s="21">
        <v>3</v>
      </c>
      <c r="N11" s="9">
        <f t="shared" si="4"/>
        <v>1040</v>
      </c>
      <c r="O11" s="24"/>
      <c r="P11" s="8">
        <f t="shared" si="5"/>
        <v>0</v>
      </c>
    </row>
    <row r="12" spans="1:16" ht="15">
      <c r="A12" s="39">
        <v>6</v>
      </c>
      <c r="B12" s="37" t="s">
        <v>70</v>
      </c>
      <c r="C12" s="36" t="s">
        <v>208</v>
      </c>
      <c r="D12" s="35" t="s">
        <v>160</v>
      </c>
      <c r="E12" s="28">
        <f>SUM(LARGE((H12,J12,L12,N12,P12),1),LARGE((H12,J12,L12,N12,P12),2),LARGE((H12,J12,L12,N12,P12),3),LARGE((H12,J12,L12,N12,P12),4))</f>
        <v>1405.3846153846152</v>
      </c>
      <c r="F12" s="29">
        <f t="shared" si="0"/>
        <v>1405.3846153846152</v>
      </c>
      <c r="G12" s="43"/>
      <c r="H12" s="8">
        <f t="shared" si="1"/>
        <v>0</v>
      </c>
      <c r="I12" s="21"/>
      <c r="J12" s="9">
        <f t="shared" si="2"/>
        <v>0</v>
      </c>
      <c r="K12" s="24">
        <v>4</v>
      </c>
      <c r="L12" s="8">
        <f t="shared" si="3"/>
        <v>790</v>
      </c>
      <c r="M12" s="21">
        <v>9</v>
      </c>
      <c r="N12" s="9">
        <f t="shared" si="4"/>
        <v>615.3846153846154</v>
      </c>
      <c r="O12" s="24"/>
      <c r="P12" s="8">
        <f t="shared" si="5"/>
        <v>0</v>
      </c>
    </row>
    <row r="13" spans="1:16" ht="15">
      <c r="A13" s="39">
        <v>7</v>
      </c>
      <c r="B13" s="37" t="s">
        <v>259</v>
      </c>
      <c r="C13" s="36" t="s">
        <v>260</v>
      </c>
      <c r="D13" s="35" t="s">
        <v>155</v>
      </c>
      <c r="E13" s="28">
        <f>SUM(LARGE((H13,J13,L13,N13,P13),1),LARGE((H13,J13,L13,N13,P13),2),LARGE((H13,J13,L13,N13,P13),3),LARGE((H13,J13,L13,N13,P13),4))</f>
        <v>1212.3076923076924</v>
      </c>
      <c r="F13" s="29">
        <f t="shared" si="0"/>
        <v>1212.3076923076924</v>
      </c>
      <c r="G13" s="43"/>
      <c r="H13" s="8">
        <f t="shared" si="1"/>
        <v>0</v>
      </c>
      <c r="I13" s="21"/>
      <c r="J13" s="9">
        <f t="shared" si="2"/>
        <v>0</v>
      </c>
      <c r="K13" s="24">
        <v>5</v>
      </c>
      <c r="L13" s="8">
        <f t="shared" si="3"/>
        <v>720</v>
      </c>
      <c r="M13" s="21">
        <v>11</v>
      </c>
      <c r="N13" s="9">
        <f t="shared" si="4"/>
        <v>492.3076923076923</v>
      </c>
      <c r="O13" s="24"/>
      <c r="P13" s="8">
        <f t="shared" si="5"/>
        <v>0</v>
      </c>
    </row>
    <row r="14" spans="1:16" ht="15">
      <c r="A14" s="39">
        <v>8</v>
      </c>
      <c r="B14" s="37" t="s">
        <v>503</v>
      </c>
      <c r="C14" s="36" t="s">
        <v>284</v>
      </c>
      <c r="D14" s="35" t="s">
        <v>155</v>
      </c>
      <c r="E14" s="28">
        <f>SUM(LARGE((H14,J14,L14,N14,P14),1),LARGE((H14,J14,L14,N14,P14),2),LARGE((H14,J14,L14,N14,P14),3),LARGE((H14,J14,L14,N14,P14),4))</f>
        <v>1200</v>
      </c>
      <c r="F14" s="29">
        <f t="shared" si="0"/>
        <v>1200</v>
      </c>
      <c r="G14" s="43"/>
      <c r="H14" s="8">
        <f t="shared" si="1"/>
        <v>0</v>
      </c>
      <c r="I14" s="21"/>
      <c r="J14" s="9">
        <f t="shared" si="2"/>
        <v>0</v>
      </c>
      <c r="K14" s="24"/>
      <c r="L14" s="8">
        <f t="shared" si="3"/>
        <v>0</v>
      </c>
      <c r="M14" s="21">
        <v>1</v>
      </c>
      <c r="N14" s="9">
        <f t="shared" si="4"/>
        <v>1200</v>
      </c>
      <c r="O14" s="24"/>
      <c r="P14" s="8">
        <f t="shared" si="5"/>
        <v>0</v>
      </c>
    </row>
    <row r="15" spans="1:16" ht="15">
      <c r="A15" s="39">
        <v>9</v>
      </c>
      <c r="B15" s="37" t="s">
        <v>166</v>
      </c>
      <c r="C15" s="36" t="s">
        <v>165</v>
      </c>
      <c r="D15" s="35" t="s">
        <v>44</v>
      </c>
      <c r="E15" s="28">
        <f>SUM(LARGE((H15,J15,L15,N15,P15),1),LARGE((H15,J15,L15,N15,P15),2),LARGE((H15,J15,L15,N15,P15),3),LARGE((H15,J15,L15,N15,P15),4))</f>
        <v>800</v>
      </c>
      <c r="F15" s="29">
        <f t="shared" si="0"/>
        <v>800</v>
      </c>
      <c r="G15" s="43"/>
      <c r="H15" s="8">
        <f t="shared" si="1"/>
        <v>0</v>
      </c>
      <c r="I15" s="21"/>
      <c r="J15" s="9">
        <f t="shared" si="2"/>
        <v>0</v>
      </c>
      <c r="K15" s="24"/>
      <c r="L15" s="8">
        <f t="shared" si="3"/>
        <v>0</v>
      </c>
      <c r="M15" s="21">
        <v>6</v>
      </c>
      <c r="N15" s="9">
        <f t="shared" si="4"/>
        <v>800</v>
      </c>
      <c r="O15" s="24"/>
      <c r="P15" s="8">
        <f t="shared" si="5"/>
        <v>0</v>
      </c>
    </row>
    <row r="16" spans="1:16" ht="15">
      <c r="A16" s="39">
        <v>10</v>
      </c>
      <c r="B16" s="37" t="s">
        <v>504</v>
      </c>
      <c r="C16" s="36" t="s">
        <v>289</v>
      </c>
      <c r="D16" s="35" t="s">
        <v>44</v>
      </c>
      <c r="E16" s="28">
        <f>SUM(LARGE((H16,J16,L16,N16,P16),1),LARGE((H16,J16,L16,N16,P16),2),LARGE((H16,J16,L16,N16,P16),3),LARGE((H16,J16,L16,N16,P16),4))</f>
        <v>738.4615384615385</v>
      </c>
      <c r="F16" s="29">
        <f t="shared" si="0"/>
        <v>738.4615384615385</v>
      </c>
      <c r="G16" s="43"/>
      <c r="H16" s="8">
        <f t="shared" si="1"/>
        <v>0</v>
      </c>
      <c r="I16" s="21"/>
      <c r="J16" s="9">
        <f t="shared" si="2"/>
        <v>0</v>
      </c>
      <c r="K16" s="24"/>
      <c r="L16" s="8">
        <f t="shared" si="3"/>
        <v>0</v>
      </c>
      <c r="M16" s="21">
        <v>7</v>
      </c>
      <c r="N16" s="9">
        <f t="shared" si="4"/>
        <v>738.4615384615385</v>
      </c>
      <c r="O16" s="24"/>
      <c r="P16" s="8">
        <f t="shared" si="5"/>
        <v>0</v>
      </c>
    </row>
    <row r="17" spans="1:16" ht="15">
      <c r="A17" s="39">
        <v>11</v>
      </c>
      <c r="B17" s="37" t="s">
        <v>505</v>
      </c>
      <c r="C17" s="36" t="s">
        <v>194</v>
      </c>
      <c r="D17" s="35" t="s">
        <v>45</v>
      </c>
      <c r="E17" s="28">
        <f>SUM(LARGE((H17,J17,L17,N17,P17),1),LARGE((H17,J17,L17,N17,P17),2),LARGE((H17,J17,L17,N17,P17),3),LARGE((H17,J17,L17,N17,P17),4))</f>
        <v>676.9230769230769</v>
      </c>
      <c r="F17" s="29">
        <f t="shared" si="0"/>
        <v>676.9230769230769</v>
      </c>
      <c r="G17" s="43"/>
      <c r="H17" s="8">
        <f t="shared" si="1"/>
        <v>0</v>
      </c>
      <c r="I17" s="21"/>
      <c r="J17" s="9">
        <f t="shared" si="2"/>
        <v>0</v>
      </c>
      <c r="K17" s="24"/>
      <c r="L17" s="8">
        <f t="shared" si="3"/>
        <v>0</v>
      </c>
      <c r="M17" s="21">
        <v>8</v>
      </c>
      <c r="N17" s="9">
        <f t="shared" si="4"/>
        <v>676.9230769230769</v>
      </c>
      <c r="O17" s="24"/>
      <c r="P17" s="8">
        <f t="shared" si="5"/>
        <v>0</v>
      </c>
    </row>
    <row r="18" spans="1:16" ht="15">
      <c r="A18" s="39">
        <v>12</v>
      </c>
      <c r="B18" s="37" t="s">
        <v>506</v>
      </c>
      <c r="C18" s="36" t="s">
        <v>171</v>
      </c>
      <c r="D18" s="35" t="s">
        <v>45</v>
      </c>
      <c r="E18" s="28">
        <f>SUM(LARGE((H18,J18,L18,N18,P18),1),LARGE((H18,J18,L18,N18,P18),2),LARGE((H18,J18,L18,N18,P18),3),LARGE((H18,J18,L18,N18,P18),4))</f>
        <v>553.8461538461538</v>
      </c>
      <c r="F18" s="29">
        <f t="shared" si="0"/>
        <v>553.8461538461538</v>
      </c>
      <c r="G18" s="43"/>
      <c r="H18" s="8">
        <f t="shared" si="1"/>
        <v>0</v>
      </c>
      <c r="I18" s="21"/>
      <c r="J18" s="9">
        <f t="shared" si="2"/>
        <v>0</v>
      </c>
      <c r="K18" s="24"/>
      <c r="L18" s="8">
        <f t="shared" si="3"/>
        <v>0</v>
      </c>
      <c r="M18" s="21">
        <v>10</v>
      </c>
      <c r="N18" s="9">
        <f t="shared" si="4"/>
        <v>553.8461538461538</v>
      </c>
      <c r="O18" s="24"/>
      <c r="P18" s="8">
        <f t="shared" si="5"/>
        <v>0</v>
      </c>
    </row>
    <row r="19" spans="1:16" ht="15.75" thickBot="1">
      <c r="A19" s="95">
        <v>13</v>
      </c>
      <c r="B19" s="96" t="s">
        <v>220</v>
      </c>
      <c r="C19" s="97" t="s">
        <v>135</v>
      </c>
      <c r="D19" s="98" t="s">
        <v>200</v>
      </c>
      <c r="E19" s="99">
        <f>SUM(LARGE((H19,J19,L19,N19,P19),1),LARGE((H19,J19,L19,N19,P19),2),LARGE((H19,J19,L19,N19,P19),3),LARGE((H19,J19,L19,N19,P19),4))</f>
        <v>430.7692307692308</v>
      </c>
      <c r="F19" s="100">
        <f t="shared" si="0"/>
        <v>430.7692307692308</v>
      </c>
      <c r="G19" s="101"/>
      <c r="H19" s="102">
        <f t="shared" si="1"/>
        <v>0</v>
      </c>
      <c r="I19" s="103"/>
      <c r="J19" s="104">
        <f t="shared" si="2"/>
        <v>0</v>
      </c>
      <c r="K19" s="105"/>
      <c r="L19" s="102">
        <f t="shared" si="3"/>
        <v>0</v>
      </c>
      <c r="M19" s="103">
        <v>12</v>
      </c>
      <c r="N19" s="104">
        <f t="shared" si="4"/>
        <v>430.7692307692308</v>
      </c>
      <c r="O19" s="105"/>
      <c r="P19" s="102">
        <f t="shared" si="5"/>
        <v>0</v>
      </c>
    </row>
  </sheetData>
  <sheetProtection/>
  <mergeCells count="9">
    <mergeCell ref="M3:N3"/>
    <mergeCell ref="O3:P3"/>
    <mergeCell ref="E5:F5"/>
    <mergeCell ref="A3:A5"/>
    <mergeCell ref="B3:D5"/>
    <mergeCell ref="E3:F4"/>
    <mergeCell ref="G3:H3"/>
    <mergeCell ref="I3:J3"/>
    <mergeCell ref="K3:L3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5.140625" style="0" customWidth="1"/>
    <col min="2" max="2" width="14.140625" style="0" customWidth="1"/>
    <col min="4" max="4" width="17.7109375" style="0" customWidth="1"/>
    <col min="5" max="6" width="8.7109375" style="0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4" width="8.7109375" style="0" customWidth="1"/>
    <col min="15" max="15" width="6.7109375" style="0" customWidth="1"/>
    <col min="16" max="16" width="8.7109375" style="0" customWidth="1"/>
  </cols>
  <sheetData>
    <row r="1" spans="1:6" ht="19.5" thickBot="1">
      <c r="A1" s="5" t="s">
        <v>3</v>
      </c>
      <c r="B1" s="25"/>
      <c r="C1" s="33" t="s">
        <v>20</v>
      </c>
      <c r="E1" t="s">
        <v>28</v>
      </c>
      <c r="F1" s="57" t="s">
        <v>319</v>
      </c>
    </row>
    <row r="2" ht="15.75" thickBot="1"/>
    <row r="3" spans="1:16" ht="15">
      <c r="A3" s="72"/>
      <c r="B3" s="75" t="s">
        <v>33</v>
      </c>
      <c r="C3" s="76"/>
      <c r="D3" s="77"/>
      <c r="E3" s="68" t="s">
        <v>7</v>
      </c>
      <c r="F3" s="69"/>
      <c r="G3" s="86" t="s">
        <v>318</v>
      </c>
      <c r="H3" s="67"/>
      <c r="I3" s="87" t="s">
        <v>320</v>
      </c>
      <c r="J3" s="88"/>
      <c r="K3" s="86" t="s">
        <v>10</v>
      </c>
      <c r="L3" s="67"/>
      <c r="M3" s="86" t="s">
        <v>11</v>
      </c>
      <c r="N3" s="67"/>
      <c r="O3" s="66" t="s">
        <v>13</v>
      </c>
      <c r="P3" s="67"/>
    </row>
    <row r="4" spans="1:16" ht="15">
      <c r="A4" s="73"/>
      <c r="B4" s="78"/>
      <c r="C4" s="79"/>
      <c r="D4" s="80"/>
      <c r="E4" s="70"/>
      <c r="F4" s="71"/>
      <c r="G4" s="30" t="s">
        <v>27</v>
      </c>
      <c r="H4" s="31">
        <v>1000</v>
      </c>
      <c r="I4" s="30" t="s">
        <v>27</v>
      </c>
      <c r="J4" s="31">
        <v>1000</v>
      </c>
      <c r="K4" s="30" t="s">
        <v>27</v>
      </c>
      <c r="L4" s="31">
        <v>1000</v>
      </c>
      <c r="M4" s="30" t="s">
        <v>27</v>
      </c>
      <c r="N4" s="31">
        <v>1200</v>
      </c>
      <c r="O4" s="30" t="s">
        <v>27</v>
      </c>
      <c r="P4" s="31">
        <v>1000</v>
      </c>
    </row>
    <row r="5" spans="1:16" ht="15.75" thickBot="1">
      <c r="A5" s="74"/>
      <c r="B5" s="81"/>
      <c r="C5" s="82"/>
      <c r="D5" s="83"/>
      <c r="E5" s="84" t="s">
        <v>9</v>
      </c>
      <c r="F5" s="85"/>
      <c r="G5" s="1" t="s">
        <v>8</v>
      </c>
      <c r="H5" s="7">
        <v>5</v>
      </c>
      <c r="I5" s="1" t="s">
        <v>8</v>
      </c>
      <c r="J5" s="7">
        <v>6</v>
      </c>
      <c r="K5" s="1" t="s">
        <v>8</v>
      </c>
      <c r="L5" s="7">
        <v>9</v>
      </c>
      <c r="M5" s="1" t="s">
        <v>8</v>
      </c>
      <c r="N5" s="7">
        <v>26</v>
      </c>
      <c r="O5" s="6" t="s">
        <v>8</v>
      </c>
      <c r="P5" s="7">
        <v>7</v>
      </c>
    </row>
    <row r="6" spans="1:16" ht="15.75" thickBot="1">
      <c r="A6" s="32" t="s">
        <v>0</v>
      </c>
      <c r="B6" s="44" t="s">
        <v>1</v>
      </c>
      <c r="C6" s="4" t="s">
        <v>2</v>
      </c>
      <c r="D6" s="2" t="s">
        <v>4</v>
      </c>
      <c r="E6" s="60" t="s">
        <v>26</v>
      </c>
      <c r="F6" s="61" t="s">
        <v>6</v>
      </c>
      <c r="G6" s="18" t="s">
        <v>0</v>
      </c>
      <c r="H6" s="19" t="s">
        <v>9</v>
      </c>
      <c r="I6" s="18" t="s">
        <v>0</v>
      </c>
      <c r="J6" s="19" t="s">
        <v>9</v>
      </c>
      <c r="K6" s="18" t="s">
        <v>0</v>
      </c>
      <c r="L6" s="19" t="s">
        <v>9</v>
      </c>
      <c r="M6" s="18" t="s">
        <v>0</v>
      </c>
      <c r="N6" s="19" t="s">
        <v>9</v>
      </c>
      <c r="O6" s="20" t="s">
        <v>0</v>
      </c>
      <c r="P6" s="19" t="s">
        <v>9</v>
      </c>
    </row>
    <row r="7" spans="1:16" ht="15">
      <c r="A7" s="38">
        <v>1</v>
      </c>
      <c r="B7" s="45" t="s">
        <v>123</v>
      </c>
      <c r="C7" s="46" t="s">
        <v>124</v>
      </c>
      <c r="D7" s="34" t="s">
        <v>45</v>
      </c>
      <c r="E7" s="93">
        <f>SUM(LARGE((H7,J7,L7,N7,P7),1),LARGE((H7,J7,L7,N7,P7),2),LARGE((H7,J7,L7,N7,P7),3),LARGE((H7,J7,L7,N7,P7),4))</f>
        <v>4120</v>
      </c>
      <c r="F7" s="94">
        <f aca="true" t="shared" si="0" ref="F7:F34">H7+J7+L7+N7+P7</f>
        <v>4120</v>
      </c>
      <c r="G7" s="42"/>
      <c r="H7" s="15">
        <f aca="true" t="shared" si="1" ref="H7:H34">IF(G7=0,0,IF(G7=1,1000,IF(G7=2,930,IF(G7=3,860,IF(G7=4,790,IF(G7=5,720,650-(G7-6)*(650/$H$5)))))))</f>
        <v>0</v>
      </c>
      <c r="I7" s="22">
        <v>1</v>
      </c>
      <c r="J7" s="16">
        <f aca="true" t="shared" si="2" ref="J7:J34">IF(I7=0,0,IF(I7=1,1000,IF(I7=2,930,IF(I7=3,860,IF(I7=4,790,IF(I7=5,720,650-(I7-6)*(650/$J$5)))))))</f>
        <v>1000</v>
      </c>
      <c r="K7" s="23">
        <v>1</v>
      </c>
      <c r="L7" s="15">
        <f aca="true" t="shared" si="3" ref="L7:L34">IF(K7=0,0,IF(K7=1,1000,IF(K7=2,930,IF(K7=3,860,IF(K7=4,790,IF(K7=5,720,650-(K7-6)*(650/$L$5)))))))</f>
        <v>1000</v>
      </c>
      <c r="M7" s="22">
        <v>2</v>
      </c>
      <c r="N7" s="16">
        <f aca="true" t="shared" si="4" ref="N7:N34">IF(M7=0,0,IF(M7=1,1200,IF(M7=2,1120,IF(M7=3,1040,IF(M7=4,960,IF(M7=5,880,800-(M7-6)*(800/$N$5)))))))</f>
        <v>1120</v>
      </c>
      <c r="O7" s="23">
        <v>1</v>
      </c>
      <c r="P7" s="15">
        <f aca="true" t="shared" si="5" ref="P7:P34">IF(O7=0,0,IF(O7=1,1000,IF(O7=2,930,IF(O7=3,860,IF(O7=4,790,IF(O7=5,720,650-(O7-6)*(650/$P$5)))))))</f>
        <v>1000</v>
      </c>
    </row>
    <row r="8" spans="1:16" ht="15">
      <c r="A8" s="39">
        <v>2</v>
      </c>
      <c r="B8" s="37" t="s">
        <v>125</v>
      </c>
      <c r="C8" s="36" t="s">
        <v>126</v>
      </c>
      <c r="D8" s="35" t="s">
        <v>45</v>
      </c>
      <c r="E8" s="28">
        <f>SUM(LARGE((H8,J8,L8,N8,P8),1),LARGE((H8,J8,L8,N8,P8),2),LARGE((H8,J8,L8,N8,P8),3),LARGE((H8,J8,L8,N8,P8),4))</f>
        <v>4060</v>
      </c>
      <c r="F8" s="29">
        <f t="shared" si="0"/>
        <v>4060</v>
      </c>
      <c r="G8" s="43">
        <v>1</v>
      </c>
      <c r="H8" s="8">
        <f t="shared" si="1"/>
        <v>1000</v>
      </c>
      <c r="I8" s="21">
        <v>2</v>
      </c>
      <c r="J8" s="9">
        <f t="shared" si="2"/>
        <v>930</v>
      </c>
      <c r="K8" s="24"/>
      <c r="L8" s="8">
        <f t="shared" si="3"/>
        <v>0</v>
      </c>
      <c r="M8" s="21">
        <v>1</v>
      </c>
      <c r="N8" s="9">
        <f t="shared" si="4"/>
        <v>1200</v>
      </c>
      <c r="O8" s="24">
        <v>2</v>
      </c>
      <c r="P8" s="8">
        <f t="shared" si="5"/>
        <v>930</v>
      </c>
    </row>
    <row r="9" spans="1:16" ht="15">
      <c r="A9" s="39">
        <v>3</v>
      </c>
      <c r="B9" s="37" t="s">
        <v>158</v>
      </c>
      <c r="C9" s="36" t="s">
        <v>212</v>
      </c>
      <c r="D9" s="35" t="s">
        <v>155</v>
      </c>
      <c r="E9" s="28">
        <f>SUM(LARGE((H9,J9,L9,N9,P9),1),LARGE((H9,J9,L9,N9,P9),2),LARGE((H9,J9,L9,N9,P9),3),LARGE((H9,J9,L9,N9,P9),4))</f>
        <v>3760</v>
      </c>
      <c r="F9" s="29">
        <f t="shared" si="0"/>
        <v>4620</v>
      </c>
      <c r="G9" s="43">
        <v>2</v>
      </c>
      <c r="H9" s="8">
        <f t="shared" si="1"/>
        <v>930</v>
      </c>
      <c r="I9" s="21">
        <v>3</v>
      </c>
      <c r="J9" s="9">
        <f t="shared" si="2"/>
        <v>860</v>
      </c>
      <c r="K9" s="24">
        <v>2</v>
      </c>
      <c r="L9" s="8">
        <f t="shared" si="3"/>
        <v>930</v>
      </c>
      <c r="M9" s="21">
        <v>3</v>
      </c>
      <c r="N9" s="9">
        <f t="shared" si="4"/>
        <v>1040</v>
      </c>
      <c r="O9" s="24">
        <v>3</v>
      </c>
      <c r="P9" s="8">
        <f t="shared" si="5"/>
        <v>860</v>
      </c>
    </row>
    <row r="10" spans="1:16" ht="15">
      <c r="A10" s="39">
        <v>4</v>
      </c>
      <c r="B10" s="37" t="s">
        <v>127</v>
      </c>
      <c r="C10" s="36" t="s">
        <v>128</v>
      </c>
      <c r="D10" s="35" t="s">
        <v>45</v>
      </c>
      <c r="E10" s="28">
        <f>SUM(LARGE((H10,J10,L10,N10,P10),1),LARGE((H10,J10,L10,N10,P10),2),LARGE((H10,J10,L10,N10,P10),3),LARGE((H10,J10,L10,N10,P10),4))</f>
        <v>2906.923076923077</v>
      </c>
      <c r="F10" s="29">
        <f t="shared" si="0"/>
        <v>2906.923076923077</v>
      </c>
      <c r="G10" s="43">
        <v>4</v>
      </c>
      <c r="H10" s="8">
        <f t="shared" si="1"/>
        <v>790</v>
      </c>
      <c r="I10" s="21">
        <v>4</v>
      </c>
      <c r="J10" s="9">
        <f t="shared" si="2"/>
        <v>790</v>
      </c>
      <c r="K10" s="24">
        <v>6</v>
      </c>
      <c r="L10" s="8">
        <f t="shared" si="3"/>
        <v>650</v>
      </c>
      <c r="M10" s="21">
        <v>10</v>
      </c>
      <c r="N10" s="9">
        <f t="shared" si="4"/>
        <v>676.9230769230769</v>
      </c>
      <c r="O10" s="24"/>
      <c r="P10" s="8">
        <f t="shared" si="5"/>
        <v>0</v>
      </c>
    </row>
    <row r="11" spans="1:16" ht="15">
      <c r="A11" s="39">
        <v>5</v>
      </c>
      <c r="B11" s="37" t="s">
        <v>426</v>
      </c>
      <c r="C11" s="36" t="s">
        <v>427</v>
      </c>
      <c r="D11" s="35" t="s">
        <v>132</v>
      </c>
      <c r="E11" s="28">
        <f>SUM(LARGE((H11,J11,L11,N11,P11),1),LARGE((H11,J11,L11,N11,P11),2),LARGE((H11,J11,L11,N11,P11),3),LARGE((H11,J11,L11,N11,P11),4))</f>
        <v>2347.228327228327</v>
      </c>
      <c r="F11" s="29">
        <f t="shared" si="0"/>
        <v>2347.2283272283275</v>
      </c>
      <c r="G11" s="43"/>
      <c r="H11" s="8">
        <f t="shared" si="1"/>
        <v>0</v>
      </c>
      <c r="I11" s="21">
        <v>5</v>
      </c>
      <c r="J11" s="9">
        <f t="shared" si="2"/>
        <v>720</v>
      </c>
      <c r="K11" s="24">
        <v>7</v>
      </c>
      <c r="L11" s="8">
        <f t="shared" si="3"/>
        <v>577.7777777777778</v>
      </c>
      <c r="M11" s="21">
        <v>16</v>
      </c>
      <c r="N11" s="9">
        <f t="shared" si="4"/>
        <v>492.3076923076923</v>
      </c>
      <c r="O11" s="24">
        <v>7</v>
      </c>
      <c r="P11" s="8">
        <f t="shared" si="5"/>
        <v>557.1428571428571</v>
      </c>
    </row>
    <row r="12" spans="1:16" ht="15">
      <c r="A12" s="39">
        <v>6</v>
      </c>
      <c r="B12" s="37" t="s">
        <v>216</v>
      </c>
      <c r="C12" s="36" t="s">
        <v>217</v>
      </c>
      <c r="D12" s="35" t="s">
        <v>185</v>
      </c>
      <c r="E12" s="28">
        <f>SUM(LARGE((H12,J12,L12,N12,P12),1),LARGE((H12,J12,L12,N12,P12),2),LARGE((H12,J12,L12,N12,P12),3),LARGE((H12,J12,L12,N12,P12),4))</f>
        <v>2205.5555555555557</v>
      </c>
      <c r="F12" s="29">
        <f t="shared" si="0"/>
        <v>2205.5555555555557</v>
      </c>
      <c r="G12" s="43"/>
      <c r="H12" s="8">
        <f t="shared" si="1"/>
        <v>0</v>
      </c>
      <c r="I12" s="21">
        <v>6</v>
      </c>
      <c r="J12" s="9">
        <f t="shared" si="2"/>
        <v>650</v>
      </c>
      <c r="K12" s="24">
        <v>8</v>
      </c>
      <c r="L12" s="8">
        <f t="shared" si="3"/>
        <v>505.55555555555554</v>
      </c>
      <c r="M12" s="21">
        <v>19</v>
      </c>
      <c r="N12" s="9">
        <f t="shared" si="4"/>
        <v>400</v>
      </c>
      <c r="O12" s="24">
        <v>6</v>
      </c>
      <c r="P12" s="8">
        <f t="shared" si="5"/>
        <v>650</v>
      </c>
    </row>
    <row r="13" spans="1:16" ht="15">
      <c r="A13" s="39">
        <v>7</v>
      </c>
      <c r="B13" s="37" t="s">
        <v>293</v>
      </c>
      <c r="C13" s="36" t="s">
        <v>294</v>
      </c>
      <c r="D13" s="35" t="s">
        <v>155</v>
      </c>
      <c r="E13" s="28">
        <f>SUM(LARGE((H13,J13,L13,N13,P13),1),LARGE((H13,J13,L13,N13,P13),2),LARGE((H13,J13,L13,N13,P13),3),LARGE((H13,J13,L13,N13,P13),4))</f>
        <v>1750</v>
      </c>
      <c r="F13" s="29">
        <f t="shared" si="0"/>
        <v>1750</v>
      </c>
      <c r="G13" s="43"/>
      <c r="H13" s="8">
        <f t="shared" si="1"/>
        <v>0</v>
      </c>
      <c r="I13" s="21"/>
      <c r="J13" s="9">
        <f t="shared" si="2"/>
        <v>0</v>
      </c>
      <c r="K13" s="24">
        <v>4</v>
      </c>
      <c r="L13" s="8">
        <f t="shared" si="3"/>
        <v>790</v>
      </c>
      <c r="M13" s="21">
        <v>4</v>
      </c>
      <c r="N13" s="9">
        <f t="shared" si="4"/>
        <v>960</v>
      </c>
      <c r="O13" s="24"/>
      <c r="P13" s="8">
        <f t="shared" si="5"/>
        <v>0</v>
      </c>
    </row>
    <row r="14" spans="1:16" ht="15">
      <c r="A14" s="39">
        <v>8</v>
      </c>
      <c r="B14" s="37" t="s">
        <v>295</v>
      </c>
      <c r="C14" s="36" t="s">
        <v>151</v>
      </c>
      <c r="D14" s="35" t="s">
        <v>155</v>
      </c>
      <c r="E14" s="28">
        <f>SUM(LARGE((H14,J14,L14,N14,P14),1),LARGE((H14,J14,L14,N14,P14),2),LARGE((H14,J14,L14,N14,P14),3),LARGE((H14,J14,L14,N14,P14),4))</f>
        <v>1737.948717948718</v>
      </c>
      <c r="F14" s="29">
        <f t="shared" si="0"/>
        <v>1737.9487179487178</v>
      </c>
      <c r="G14" s="43">
        <v>5</v>
      </c>
      <c r="H14" s="8">
        <f t="shared" si="1"/>
        <v>720</v>
      </c>
      <c r="I14" s="21"/>
      <c r="J14" s="9">
        <f t="shared" si="2"/>
        <v>0</v>
      </c>
      <c r="K14" s="24">
        <v>9</v>
      </c>
      <c r="L14" s="8">
        <f t="shared" si="3"/>
        <v>433.3333333333333</v>
      </c>
      <c r="M14" s="21">
        <v>13</v>
      </c>
      <c r="N14" s="9">
        <f t="shared" si="4"/>
        <v>584.6153846153846</v>
      </c>
      <c r="O14" s="24"/>
      <c r="P14" s="8">
        <f t="shared" si="5"/>
        <v>0</v>
      </c>
    </row>
    <row r="15" spans="1:16" ht="15">
      <c r="A15" s="39">
        <v>9</v>
      </c>
      <c r="B15" s="37" t="s">
        <v>257</v>
      </c>
      <c r="C15" s="36" t="s">
        <v>261</v>
      </c>
      <c r="D15" s="35" t="s">
        <v>160</v>
      </c>
      <c r="E15" s="28">
        <f>SUM(LARGE((H15,J15,L15,N15,P15),1),LARGE((H15,J15,L15,N15,P15),2),LARGE((H15,J15,L15,N15,P15),3),LARGE((H15,J15,L15,N15,P15),4))</f>
        <v>1413.8461538461538</v>
      </c>
      <c r="F15" s="29">
        <f t="shared" si="0"/>
        <v>1413.8461538461538</v>
      </c>
      <c r="G15" s="43"/>
      <c r="H15" s="8">
        <f t="shared" si="1"/>
        <v>0</v>
      </c>
      <c r="I15" s="21"/>
      <c r="J15" s="9">
        <f t="shared" si="2"/>
        <v>0</v>
      </c>
      <c r="K15" s="24">
        <v>3</v>
      </c>
      <c r="L15" s="8">
        <f t="shared" si="3"/>
        <v>860</v>
      </c>
      <c r="M15" s="21">
        <v>14</v>
      </c>
      <c r="N15" s="9">
        <f t="shared" si="4"/>
        <v>553.8461538461538</v>
      </c>
      <c r="O15" s="24"/>
      <c r="P15" s="8">
        <f t="shared" si="5"/>
        <v>0</v>
      </c>
    </row>
    <row r="16" spans="1:16" ht="15">
      <c r="A16" s="39">
        <v>10</v>
      </c>
      <c r="B16" s="37" t="s">
        <v>462</v>
      </c>
      <c r="C16" s="36" t="s">
        <v>130</v>
      </c>
      <c r="D16" s="35" t="s">
        <v>160</v>
      </c>
      <c r="E16" s="28">
        <f>SUM(LARGE((H16,J16,L16,N16,P16),1),LARGE((H16,J16,L16,N16,P16),2),LARGE((H16,J16,L16,N16,P16),3),LARGE((H16,J16,L16,N16,P16),4))</f>
        <v>1366.1538461538462</v>
      </c>
      <c r="F16" s="29">
        <f t="shared" si="0"/>
        <v>1366.1538461538462</v>
      </c>
      <c r="G16" s="43"/>
      <c r="H16" s="8">
        <f t="shared" si="1"/>
        <v>0</v>
      </c>
      <c r="I16" s="21"/>
      <c r="J16" s="9">
        <f t="shared" si="2"/>
        <v>0</v>
      </c>
      <c r="K16" s="24">
        <v>5</v>
      </c>
      <c r="L16" s="8">
        <f t="shared" si="3"/>
        <v>720</v>
      </c>
      <c r="M16" s="21">
        <v>11</v>
      </c>
      <c r="N16" s="9">
        <f t="shared" si="4"/>
        <v>646.1538461538462</v>
      </c>
      <c r="O16" s="24"/>
      <c r="P16" s="8">
        <f t="shared" si="5"/>
        <v>0</v>
      </c>
    </row>
    <row r="17" spans="1:16" ht="15">
      <c r="A17" s="39">
        <v>11</v>
      </c>
      <c r="B17" s="37" t="s">
        <v>109</v>
      </c>
      <c r="C17" s="36" t="s">
        <v>110</v>
      </c>
      <c r="D17" s="35" t="s">
        <v>478</v>
      </c>
      <c r="E17" s="28">
        <f>SUM(LARGE((H17,J17,L17,N17,P17),1),LARGE((H17,J17,L17,N17,P17),2),LARGE((H17,J17,L17,N17,P17),3),LARGE((H17,J17,L17,N17,P17),4))</f>
        <v>1075.3846153846152</v>
      </c>
      <c r="F17" s="29">
        <f t="shared" si="0"/>
        <v>1075.3846153846152</v>
      </c>
      <c r="G17" s="43">
        <v>3</v>
      </c>
      <c r="H17" s="8">
        <f t="shared" si="1"/>
        <v>860</v>
      </c>
      <c r="I17" s="21"/>
      <c r="J17" s="9">
        <f t="shared" si="2"/>
        <v>0</v>
      </c>
      <c r="K17" s="24"/>
      <c r="L17" s="8">
        <f t="shared" si="3"/>
        <v>0</v>
      </c>
      <c r="M17" s="21">
        <v>25</v>
      </c>
      <c r="N17" s="9">
        <f t="shared" si="4"/>
        <v>215.38461538461536</v>
      </c>
      <c r="O17" s="24"/>
      <c r="P17" s="8">
        <f t="shared" si="5"/>
        <v>0</v>
      </c>
    </row>
    <row r="18" spans="1:16" ht="15">
      <c r="A18" s="39">
        <v>12</v>
      </c>
      <c r="B18" s="37" t="s">
        <v>68</v>
      </c>
      <c r="C18" s="36" t="s">
        <v>262</v>
      </c>
      <c r="D18" s="35" t="s">
        <v>45</v>
      </c>
      <c r="E18" s="28">
        <f>SUM(LARGE((H18,J18,L18,N18,P18),1),LARGE((H18,J18,L18,N18,P18),2),LARGE((H18,J18,L18,N18,P18),3),LARGE((H18,J18,L18,N18,P18),4))</f>
        <v>880</v>
      </c>
      <c r="F18" s="29">
        <f t="shared" si="0"/>
        <v>880</v>
      </c>
      <c r="G18" s="43"/>
      <c r="H18" s="8">
        <f t="shared" si="1"/>
        <v>0</v>
      </c>
      <c r="I18" s="21"/>
      <c r="J18" s="9">
        <f t="shared" si="2"/>
        <v>0</v>
      </c>
      <c r="K18" s="24"/>
      <c r="L18" s="8">
        <f t="shared" si="3"/>
        <v>0</v>
      </c>
      <c r="M18" s="21">
        <v>5</v>
      </c>
      <c r="N18" s="9">
        <f t="shared" si="4"/>
        <v>880</v>
      </c>
      <c r="O18" s="24"/>
      <c r="P18" s="8">
        <f t="shared" si="5"/>
        <v>0</v>
      </c>
    </row>
    <row r="19" spans="1:16" ht="15">
      <c r="A19" s="39">
        <v>13</v>
      </c>
      <c r="B19" s="37" t="s">
        <v>266</v>
      </c>
      <c r="C19" s="36" t="s">
        <v>507</v>
      </c>
      <c r="D19" s="35" t="s">
        <v>162</v>
      </c>
      <c r="E19" s="28">
        <f>SUM(LARGE((H19,J19,L19,N19,P19),1),LARGE((H19,J19,L19,N19,P19),2),LARGE((H19,J19,L19,N19,P19),3),LARGE((H19,J19,L19,N19,P19),4))</f>
        <v>800</v>
      </c>
      <c r="F19" s="29">
        <f t="shared" si="0"/>
        <v>800</v>
      </c>
      <c r="G19" s="43"/>
      <c r="H19" s="8">
        <f t="shared" si="1"/>
        <v>0</v>
      </c>
      <c r="I19" s="21"/>
      <c r="J19" s="9">
        <f t="shared" si="2"/>
        <v>0</v>
      </c>
      <c r="K19" s="24"/>
      <c r="L19" s="8">
        <f t="shared" si="3"/>
        <v>0</v>
      </c>
      <c r="M19" s="21">
        <v>6</v>
      </c>
      <c r="N19" s="9">
        <f t="shared" si="4"/>
        <v>800</v>
      </c>
      <c r="O19" s="24"/>
      <c r="P19" s="8">
        <f t="shared" si="5"/>
        <v>0</v>
      </c>
    </row>
    <row r="20" spans="1:16" ht="15">
      <c r="A20" s="39">
        <v>14</v>
      </c>
      <c r="B20" s="37" t="s">
        <v>556</v>
      </c>
      <c r="C20" s="36" t="s">
        <v>557</v>
      </c>
      <c r="D20" s="35" t="s">
        <v>132</v>
      </c>
      <c r="E20" s="28">
        <f>SUM(LARGE((H20,J20,L20,N20,P20),1),LARGE((H20,J20,L20,N20,P20),2),LARGE((H20,J20,L20,N20,P20),3),LARGE((H20,J20,L20,N20,P20),4))</f>
        <v>790</v>
      </c>
      <c r="F20" s="29">
        <f t="shared" si="0"/>
        <v>790</v>
      </c>
      <c r="G20" s="43"/>
      <c r="H20" s="8">
        <f t="shared" si="1"/>
        <v>0</v>
      </c>
      <c r="I20" s="21"/>
      <c r="J20" s="9">
        <f t="shared" si="2"/>
        <v>0</v>
      </c>
      <c r="K20" s="24"/>
      <c r="L20" s="8">
        <f t="shared" si="3"/>
        <v>0</v>
      </c>
      <c r="M20" s="21"/>
      <c r="N20" s="9">
        <f t="shared" si="4"/>
        <v>0</v>
      </c>
      <c r="O20" s="24">
        <v>4</v>
      </c>
      <c r="P20" s="8">
        <f t="shared" si="5"/>
        <v>790</v>
      </c>
    </row>
    <row r="21" spans="1:16" ht="15">
      <c r="A21" s="39">
        <v>15</v>
      </c>
      <c r="B21" s="37" t="s">
        <v>269</v>
      </c>
      <c r="C21" s="36" t="s">
        <v>270</v>
      </c>
      <c r="D21" s="35" t="s">
        <v>44</v>
      </c>
      <c r="E21" s="28">
        <f>SUM(LARGE((H21,J21,L21,N21,P21),1),LARGE((H21,J21,L21,N21,P21),2),LARGE((H21,J21,L21,N21,P21),3),LARGE((H21,J21,L21,N21,P21),4))</f>
        <v>769.2307692307693</v>
      </c>
      <c r="F21" s="29">
        <f t="shared" si="0"/>
        <v>769.2307692307693</v>
      </c>
      <c r="G21" s="43"/>
      <c r="H21" s="8">
        <f t="shared" si="1"/>
        <v>0</v>
      </c>
      <c r="I21" s="21"/>
      <c r="J21" s="9">
        <f t="shared" si="2"/>
        <v>0</v>
      </c>
      <c r="K21" s="24"/>
      <c r="L21" s="8">
        <f t="shared" si="3"/>
        <v>0</v>
      </c>
      <c r="M21" s="21">
        <v>7</v>
      </c>
      <c r="N21" s="9">
        <f t="shared" si="4"/>
        <v>769.2307692307693</v>
      </c>
      <c r="O21" s="24"/>
      <c r="P21" s="8">
        <f t="shared" si="5"/>
        <v>0</v>
      </c>
    </row>
    <row r="22" spans="1:16" ht="15">
      <c r="A22" s="39">
        <v>16</v>
      </c>
      <c r="B22" s="37" t="s">
        <v>221</v>
      </c>
      <c r="C22" s="36" t="s">
        <v>290</v>
      </c>
      <c r="D22" s="35" t="s">
        <v>119</v>
      </c>
      <c r="E22" s="28">
        <f>SUM(LARGE((H22,J22,L22,N22,P22),1),LARGE((H22,J22,L22,N22,P22),2),LARGE((H22,J22,L22,N22,P22),3),LARGE((H22,J22,L22,N22,P22),4))</f>
        <v>738.4615384615385</v>
      </c>
      <c r="F22" s="29">
        <f t="shared" si="0"/>
        <v>738.4615384615385</v>
      </c>
      <c r="G22" s="43"/>
      <c r="H22" s="8">
        <f t="shared" si="1"/>
        <v>0</v>
      </c>
      <c r="I22" s="21"/>
      <c r="J22" s="9">
        <f t="shared" si="2"/>
        <v>0</v>
      </c>
      <c r="K22" s="24"/>
      <c r="L22" s="8">
        <f t="shared" si="3"/>
        <v>0</v>
      </c>
      <c r="M22" s="21">
        <v>8</v>
      </c>
      <c r="N22" s="9">
        <f t="shared" si="4"/>
        <v>738.4615384615385</v>
      </c>
      <c r="O22" s="24"/>
      <c r="P22" s="8">
        <f t="shared" si="5"/>
        <v>0</v>
      </c>
    </row>
    <row r="23" spans="1:16" ht="15">
      <c r="A23" s="39">
        <v>17</v>
      </c>
      <c r="B23" s="37" t="s">
        <v>558</v>
      </c>
      <c r="C23" s="36" t="s">
        <v>559</v>
      </c>
      <c r="D23" s="35" t="s">
        <v>132</v>
      </c>
      <c r="E23" s="28">
        <f>SUM(LARGE((H23,J23,L23,N23,P23),1),LARGE((H23,J23,L23,N23,P23),2),LARGE((H23,J23,L23,N23,P23),3),LARGE((H23,J23,L23,N23,P23),4))</f>
        <v>720</v>
      </c>
      <c r="F23" s="29">
        <f t="shared" si="0"/>
        <v>720</v>
      </c>
      <c r="G23" s="43"/>
      <c r="H23" s="8">
        <f t="shared" si="1"/>
        <v>0</v>
      </c>
      <c r="I23" s="21"/>
      <c r="J23" s="9">
        <f t="shared" si="2"/>
        <v>0</v>
      </c>
      <c r="K23" s="24"/>
      <c r="L23" s="8">
        <f t="shared" si="3"/>
        <v>0</v>
      </c>
      <c r="M23" s="21"/>
      <c r="N23" s="9">
        <f t="shared" si="4"/>
        <v>0</v>
      </c>
      <c r="O23" s="24">
        <v>5</v>
      </c>
      <c r="P23" s="8">
        <f t="shared" si="5"/>
        <v>720</v>
      </c>
    </row>
    <row r="24" spans="1:16" ht="15">
      <c r="A24" s="39">
        <v>18</v>
      </c>
      <c r="B24" s="37" t="s">
        <v>271</v>
      </c>
      <c r="C24" s="36" t="s">
        <v>272</v>
      </c>
      <c r="D24" s="35" t="s">
        <v>44</v>
      </c>
      <c r="E24" s="28">
        <f>SUM(LARGE((H24,J24,L24,N24,P24),1),LARGE((H24,J24,L24,N24,P24),2),LARGE((H24,J24,L24,N24,P24),3),LARGE((H24,J24,L24,N24,P24),4))</f>
        <v>707.6923076923077</v>
      </c>
      <c r="F24" s="29">
        <f t="shared" si="0"/>
        <v>707.6923076923077</v>
      </c>
      <c r="G24" s="43"/>
      <c r="H24" s="8">
        <f t="shared" si="1"/>
        <v>0</v>
      </c>
      <c r="I24" s="21"/>
      <c r="J24" s="9">
        <f t="shared" si="2"/>
        <v>0</v>
      </c>
      <c r="K24" s="24"/>
      <c r="L24" s="8">
        <f t="shared" si="3"/>
        <v>0</v>
      </c>
      <c r="M24" s="21">
        <v>9</v>
      </c>
      <c r="N24" s="9">
        <f t="shared" si="4"/>
        <v>707.6923076923077</v>
      </c>
      <c r="O24" s="24"/>
      <c r="P24" s="8">
        <f t="shared" si="5"/>
        <v>0</v>
      </c>
    </row>
    <row r="25" spans="1:16" ht="15">
      <c r="A25" s="39">
        <v>19</v>
      </c>
      <c r="B25" s="37" t="s">
        <v>296</v>
      </c>
      <c r="C25" s="36" t="s">
        <v>297</v>
      </c>
      <c r="D25" s="35" t="s">
        <v>119</v>
      </c>
      <c r="E25" s="28">
        <f>SUM(LARGE((H25,J25,L25,N25,P25),1),LARGE((H25,J25,L25,N25,P25),2),LARGE((H25,J25,L25,N25,P25),3),LARGE((H25,J25,L25,N25,P25),4))</f>
        <v>615.3846153846154</v>
      </c>
      <c r="F25" s="29">
        <f t="shared" si="0"/>
        <v>615.3846153846154</v>
      </c>
      <c r="G25" s="43"/>
      <c r="H25" s="8">
        <f t="shared" si="1"/>
        <v>0</v>
      </c>
      <c r="I25" s="21"/>
      <c r="J25" s="9">
        <f t="shared" si="2"/>
        <v>0</v>
      </c>
      <c r="K25" s="24"/>
      <c r="L25" s="8">
        <f t="shared" si="3"/>
        <v>0</v>
      </c>
      <c r="M25" s="21">
        <v>12</v>
      </c>
      <c r="N25" s="9">
        <f t="shared" si="4"/>
        <v>615.3846153846154</v>
      </c>
      <c r="O25" s="24"/>
      <c r="P25" s="8">
        <f t="shared" si="5"/>
        <v>0</v>
      </c>
    </row>
    <row r="26" spans="1:16" ht="15">
      <c r="A26" s="39">
        <v>20</v>
      </c>
      <c r="B26" s="37" t="s">
        <v>508</v>
      </c>
      <c r="C26" s="36" t="s">
        <v>116</v>
      </c>
      <c r="D26" s="35" t="s">
        <v>45</v>
      </c>
      <c r="E26" s="28">
        <f>SUM(LARGE((H26,J26,L26,N26,P26),1),LARGE((H26,J26,L26,N26,P26),2),LARGE((H26,J26,L26,N26,P26),3),LARGE((H26,J26,L26,N26,P26),4))</f>
        <v>523.0769230769231</v>
      </c>
      <c r="F26" s="29">
        <f t="shared" si="0"/>
        <v>523.0769230769231</v>
      </c>
      <c r="G26" s="43"/>
      <c r="H26" s="8">
        <f t="shared" si="1"/>
        <v>0</v>
      </c>
      <c r="I26" s="21"/>
      <c r="J26" s="9">
        <f t="shared" si="2"/>
        <v>0</v>
      </c>
      <c r="K26" s="24"/>
      <c r="L26" s="8">
        <f t="shared" si="3"/>
        <v>0</v>
      </c>
      <c r="M26" s="21">
        <v>15</v>
      </c>
      <c r="N26" s="9">
        <f t="shared" si="4"/>
        <v>523.0769230769231</v>
      </c>
      <c r="O26" s="24"/>
      <c r="P26" s="8">
        <f t="shared" si="5"/>
        <v>0</v>
      </c>
    </row>
    <row r="27" spans="1:16" ht="15">
      <c r="A27" s="39">
        <v>21</v>
      </c>
      <c r="B27" s="37" t="s">
        <v>221</v>
      </c>
      <c r="C27" s="36" t="s">
        <v>93</v>
      </c>
      <c r="D27" s="35" t="s">
        <v>119</v>
      </c>
      <c r="E27" s="28">
        <f>SUM(LARGE((H27,J27,L27,N27,P27),1),LARGE((H27,J27,L27,N27,P27),2),LARGE((H27,J27,L27,N27,P27),3),LARGE((H27,J27,L27,N27,P27),4))</f>
        <v>461.53846153846155</v>
      </c>
      <c r="F27" s="29">
        <f t="shared" si="0"/>
        <v>461.53846153846155</v>
      </c>
      <c r="G27" s="43"/>
      <c r="H27" s="8">
        <f t="shared" si="1"/>
        <v>0</v>
      </c>
      <c r="I27" s="21"/>
      <c r="J27" s="9">
        <f t="shared" si="2"/>
        <v>0</v>
      </c>
      <c r="K27" s="24"/>
      <c r="L27" s="8">
        <f t="shared" si="3"/>
        <v>0</v>
      </c>
      <c r="M27" s="21">
        <v>17</v>
      </c>
      <c r="N27" s="9">
        <f t="shared" si="4"/>
        <v>461.53846153846155</v>
      </c>
      <c r="O27" s="24"/>
      <c r="P27" s="8">
        <f t="shared" si="5"/>
        <v>0</v>
      </c>
    </row>
    <row r="28" spans="1:16" ht="15">
      <c r="A28" s="39">
        <v>22</v>
      </c>
      <c r="B28" s="37" t="s">
        <v>509</v>
      </c>
      <c r="C28" s="36" t="s">
        <v>129</v>
      </c>
      <c r="D28" s="35" t="s">
        <v>155</v>
      </c>
      <c r="E28" s="28">
        <f>SUM(LARGE((H28,J28,L28,N28,P28),1),LARGE((H28,J28,L28,N28,P28),2),LARGE((H28,J28,L28,N28,P28),3),LARGE((H28,J28,L28,N28,P28),4))</f>
        <v>430.7692307692308</v>
      </c>
      <c r="F28" s="29">
        <f t="shared" si="0"/>
        <v>430.7692307692308</v>
      </c>
      <c r="G28" s="43"/>
      <c r="H28" s="8">
        <f t="shared" si="1"/>
        <v>0</v>
      </c>
      <c r="I28" s="21"/>
      <c r="J28" s="9">
        <f t="shared" si="2"/>
        <v>0</v>
      </c>
      <c r="K28" s="24"/>
      <c r="L28" s="8">
        <f t="shared" si="3"/>
        <v>0</v>
      </c>
      <c r="M28" s="21">
        <v>18</v>
      </c>
      <c r="N28" s="9">
        <f t="shared" si="4"/>
        <v>430.7692307692308</v>
      </c>
      <c r="O28" s="24"/>
      <c r="P28" s="8">
        <f t="shared" si="5"/>
        <v>0</v>
      </c>
    </row>
    <row r="29" spans="1:16" ht="15">
      <c r="A29" s="39">
        <v>23</v>
      </c>
      <c r="B29" s="37" t="s">
        <v>510</v>
      </c>
      <c r="C29" s="36" t="s">
        <v>511</v>
      </c>
      <c r="D29" s="35" t="s">
        <v>155</v>
      </c>
      <c r="E29" s="28">
        <f>SUM(LARGE((H29,J29,L29,N29,P29),1),LARGE((H29,J29,L29,N29,P29),2),LARGE((H29,J29,L29,N29,P29),3),LARGE((H29,J29,L29,N29,P29),4))</f>
        <v>369.2307692307692</v>
      </c>
      <c r="F29" s="29">
        <f t="shared" si="0"/>
        <v>369.2307692307692</v>
      </c>
      <c r="G29" s="43"/>
      <c r="H29" s="8">
        <f t="shared" si="1"/>
        <v>0</v>
      </c>
      <c r="I29" s="21"/>
      <c r="J29" s="9">
        <f t="shared" si="2"/>
        <v>0</v>
      </c>
      <c r="K29" s="24"/>
      <c r="L29" s="8">
        <f t="shared" si="3"/>
        <v>0</v>
      </c>
      <c r="M29" s="21">
        <v>20</v>
      </c>
      <c r="N29" s="9">
        <f t="shared" si="4"/>
        <v>369.2307692307692</v>
      </c>
      <c r="O29" s="24"/>
      <c r="P29" s="8">
        <f t="shared" si="5"/>
        <v>0</v>
      </c>
    </row>
    <row r="30" spans="1:16" ht="15">
      <c r="A30" s="39">
        <v>24</v>
      </c>
      <c r="B30" s="37" t="s">
        <v>105</v>
      </c>
      <c r="C30" s="36" t="s">
        <v>129</v>
      </c>
      <c r="D30" s="35" t="s">
        <v>44</v>
      </c>
      <c r="E30" s="28">
        <f>SUM(LARGE((H30,J30,L30,N30,P30),1),LARGE((H30,J30,L30,N30,P30),2),LARGE((H30,J30,L30,N30,P30),3),LARGE((H30,J30,L30,N30,P30),4))</f>
        <v>338.46153846153845</v>
      </c>
      <c r="F30" s="29">
        <f t="shared" si="0"/>
        <v>338.46153846153845</v>
      </c>
      <c r="G30" s="43"/>
      <c r="H30" s="8">
        <f t="shared" si="1"/>
        <v>0</v>
      </c>
      <c r="I30" s="21"/>
      <c r="J30" s="9">
        <f t="shared" si="2"/>
        <v>0</v>
      </c>
      <c r="K30" s="24"/>
      <c r="L30" s="8">
        <f t="shared" si="3"/>
        <v>0</v>
      </c>
      <c r="M30" s="21">
        <v>21</v>
      </c>
      <c r="N30" s="9">
        <f t="shared" si="4"/>
        <v>338.46153846153845</v>
      </c>
      <c r="O30" s="24"/>
      <c r="P30" s="8">
        <f t="shared" si="5"/>
        <v>0</v>
      </c>
    </row>
    <row r="31" spans="1:16" ht="15">
      <c r="A31" s="39">
        <v>25</v>
      </c>
      <c r="B31" s="37" t="s">
        <v>143</v>
      </c>
      <c r="C31" s="36" t="s">
        <v>272</v>
      </c>
      <c r="D31" s="35" t="s">
        <v>155</v>
      </c>
      <c r="E31" s="28">
        <f>SUM(LARGE((H31,J31,L31,N31,P31),1),LARGE((H31,J31,L31,N31,P31),2),LARGE((H31,J31,L31,N31,P31),3),LARGE((H31,J31,L31,N31,P31),4))</f>
        <v>307.6923076923077</v>
      </c>
      <c r="F31" s="29">
        <f t="shared" si="0"/>
        <v>307.6923076923077</v>
      </c>
      <c r="G31" s="43"/>
      <c r="H31" s="8">
        <f t="shared" si="1"/>
        <v>0</v>
      </c>
      <c r="I31" s="21"/>
      <c r="J31" s="9">
        <f t="shared" si="2"/>
        <v>0</v>
      </c>
      <c r="K31" s="24"/>
      <c r="L31" s="8">
        <f t="shared" si="3"/>
        <v>0</v>
      </c>
      <c r="M31" s="21">
        <v>22</v>
      </c>
      <c r="N31" s="9">
        <f t="shared" si="4"/>
        <v>307.6923076923077</v>
      </c>
      <c r="O31" s="24"/>
      <c r="P31" s="8">
        <f t="shared" si="5"/>
        <v>0</v>
      </c>
    </row>
    <row r="32" spans="1:16" ht="15">
      <c r="A32" s="39">
        <v>26</v>
      </c>
      <c r="B32" s="37" t="s">
        <v>512</v>
      </c>
      <c r="C32" s="36" t="s">
        <v>130</v>
      </c>
      <c r="D32" s="35" t="s">
        <v>132</v>
      </c>
      <c r="E32" s="28">
        <f>SUM(LARGE((H32,J32,L32,N32,P32),1),LARGE((H32,J32,L32,N32,P32),2),LARGE((H32,J32,L32,N32,P32),3),LARGE((H32,J32,L32,N32,P32),4))</f>
        <v>276.9230769230769</v>
      </c>
      <c r="F32" s="29">
        <f t="shared" si="0"/>
        <v>276.9230769230769</v>
      </c>
      <c r="G32" s="43"/>
      <c r="H32" s="8">
        <f t="shared" si="1"/>
        <v>0</v>
      </c>
      <c r="I32" s="21"/>
      <c r="J32" s="9">
        <f t="shared" si="2"/>
        <v>0</v>
      </c>
      <c r="K32" s="24"/>
      <c r="L32" s="8">
        <f t="shared" si="3"/>
        <v>0</v>
      </c>
      <c r="M32" s="21">
        <v>23</v>
      </c>
      <c r="N32" s="9">
        <f t="shared" si="4"/>
        <v>276.9230769230769</v>
      </c>
      <c r="O32" s="24"/>
      <c r="P32" s="8">
        <f t="shared" si="5"/>
        <v>0</v>
      </c>
    </row>
    <row r="33" spans="1:16" ht="15">
      <c r="A33" s="39">
        <v>27</v>
      </c>
      <c r="B33" s="37" t="s">
        <v>204</v>
      </c>
      <c r="C33" s="36" t="s">
        <v>241</v>
      </c>
      <c r="D33" s="35" t="s">
        <v>44</v>
      </c>
      <c r="E33" s="28">
        <f>SUM(LARGE((H33,J33,L33,N33,P33),1),LARGE((H33,J33,L33,N33,P33),2),LARGE((H33,J33,L33,N33,P33),3),LARGE((H33,J33,L33,N33,P33),4))</f>
        <v>246.1538461538462</v>
      </c>
      <c r="F33" s="29">
        <f t="shared" si="0"/>
        <v>246.1538461538462</v>
      </c>
      <c r="G33" s="43"/>
      <c r="H33" s="8">
        <f t="shared" si="1"/>
        <v>0</v>
      </c>
      <c r="I33" s="21"/>
      <c r="J33" s="9">
        <f t="shared" si="2"/>
        <v>0</v>
      </c>
      <c r="K33" s="24"/>
      <c r="L33" s="8">
        <f t="shared" si="3"/>
        <v>0</v>
      </c>
      <c r="M33" s="21">
        <v>24</v>
      </c>
      <c r="N33" s="9">
        <f t="shared" si="4"/>
        <v>246.1538461538462</v>
      </c>
      <c r="O33" s="24"/>
      <c r="P33" s="8">
        <f t="shared" si="5"/>
        <v>0</v>
      </c>
    </row>
    <row r="34" spans="1:16" ht="15.75" thickBot="1">
      <c r="A34" s="95">
        <v>28</v>
      </c>
      <c r="B34" s="96" t="s">
        <v>513</v>
      </c>
      <c r="C34" s="97" t="s">
        <v>142</v>
      </c>
      <c r="D34" s="98" t="s">
        <v>200</v>
      </c>
      <c r="E34" s="99">
        <f>SUM(LARGE((H34,J34,L34,N34,P34),1),LARGE((H34,J34,L34,N34,P34),2),LARGE((H34,J34,L34,N34,P34),3),LARGE((H34,J34,L34,N34,P34),4))</f>
        <v>184.61538461538464</v>
      </c>
      <c r="F34" s="100">
        <f t="shared" si="0"/>
        <v>184.61538461538464</v>
      </c>
      <c r="G34" s="101"/>
      <c r="H34" s="102">
        <f t="shared" si="1"/>
        <v>0</v>
      </c>
      <c r="I34" s="103"/>
      <c r="J34" s="104">
        <f t="shared" si="2"/>
        <v>0</v>
      </c>
      <c r="K34" s="105"/>
      <c r="L34" s="102">
        <f t="shared" si="3"/>
        <v>0</v>
      </c>
      <c r="M34" s="103">
        <v>26</v>
      </c>
      <c r="N34" s="104">
        <f t="shared" si="4"/>
        <v>184.61538461538464</v>
      </c>
      <c r="O34" s="105"/>
      <c r="P34" s="102">
        <f t="shared" si="5"/>
        <v>0</v>
      </c>
    </row>
  </sheetData>
  <sheetProtection/>
  <mergeCells count="9">
    <mergeCell ref="M3:N3"/>
    <mergeCell ref="O3:P3"/>
    <mergeCell ref="E5:F5"/>
    <mergeCell ref="A3:A5"/>
    <mergeCell ref="B3:D5"/>
    <mergeCell ref="E3:F4"/>
    <mergeCell ref="G3:H3"/>
    <mergeCell ref="I3:J3"/>
    <mergeCell ref="K3:L3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5.140625" style="0" customWidth="1"/>
    <col min="2" max="2" width="12.140625" style="0" customWidth="1"/>
    <col min="4" max="4" width="17.7109375" style="0" customWidth="1"/>
    <col min="5" max="6" width="8.7109375" style="0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4" width="8.7109375" style="0" customWidth="1"/>
    <col min="15" max="15" width="6.7109375" style="0" customWidth="1"/>
    <col min="16" max="16" width="8.7109375" style="0" customWidth="1"/>
  </cols>
  <sheetData>
    <row r="1" spans="1:6" ht="19.5" thickBot="1">
      <c r="A1" s="5" t="s">
        <v>3</v>
      </c>
      <c r="B1" s="25"/>
      <c r="C1" s="33" t="s">
        <v>21</v>
      </c>
      <c r="E1" t="s">
        <v>28</v>
      </c>
      <c r="F1" s="57" t="s">
        <v>319</v>
      </c>
    </row>
    <row r="2" ht="15.75" thickBot="1"/>
    <row r="3" spans="1:16" ht="15">
      <c r="A3" s="72"/>
      <c r="B3" s="75" t="s">
        <v>35</v>
      </c>
      <c r="C3" s="76"/>
      <c r="D3" s="77"/>
      <c r="E3" s="68" t="s">
        <v>7</v>
      </c>
      <c r="F3" s="69"/>
      <c r="G3" s="86" t="s">
        <v>318</v>
      </c>
      <c r="H3" s="67"/>
      <c r="I3" s="87" t="s">
        <v>320</v>
      </c>
      <c r="J3" s="88"/>
      <c r="K3" s="86" t="s">
        <v>10</v>
      </c>
      <c r="L3" s="67"/>
      <c r="M3" s="86" t="s">
        <v>11</v>
      </c>
      <c r="N3" s="67"/>
      <c r="O3" s="66" t="s">
        <v>13</v>
      </c>
      <c r="P3" s="67"/>
    </row>
    <row r="4" spans="1:16" ht="15">
      <c r="A4" s="73"/>
      <c r="B4" s="78"/>
      <c r="C4" s="79"/>
      <c r="D4" s="80"/>
      <c r="E4" s="70"/>
      <c r="F4" s="71"/>
      <c r="G4" s="30" t="s">
        <v>27</v>
      </c>
      <c r="H4" s="31">
        <v>1000</v>
      </c>
      <c r="I4" s="30" t="s">
        <v>27</v>
      </c>
      <c r="J4" s="31">
        <v>1000</v>
      </c>
      <c r="K4" s="30" t="s">
        <v>27</v>
      </c>
      <c r="L4" s="31">
        <v>1000</v>
      </c>
      <c r="M4" s="30" t="s">
        <v>27</v>
      </c>
      <c r="N4" s="31">
        <v>1200</v>
      </c>
      <c r="O4" s="30" t="s">
        <v>27</v>
      </c>
      <c r="P4" s="31">
        <v>1000</v>
      </c>
    </row>
    <row r="5" spans="1:16" ht="15.75" thickBot="1">
      <c r="A5" s="74"/>
      <c r="B5" s="81"/>
      <c r="C5" s="82"/>
      <c r="D5" s="83"/>
      <c r="E5" s="84" t="s">
        <v>9</v>
      </c>
      <c r="F5" s="85"/>
      <c r="G5" s="1" t="s">
        <v>8</v>
      </c>
      <c r="H5" s="7">
        <v>5</v>
      </c>
      <c r="I5" s="1" t="s">
        <v>8</v>
      </c>
      <c r="J5" s="7">
        <v>7</v>
      </c>
      <c r="K5" s="1" t="s">
        <v>8</v>
      </c>
      <c r="L5" s="7">
        <v>8</v>
      </c>
      <c r="M5" s="1" t="s">
        <v>8</v>
      </c>
      <c r="N5" s="7">
        <v>19</v>
      </c>
      <c r="O5" s="6" t="s">
        <v>8</v>
      </c>
      <c r="P5" s="7">
        <v>5</v>
      </c>
    </row>
    <row r="6" spans="1:16" ht="15.75" thickBot="1">
      <c r="A6" s="32" t="s">
        <v>0</v>
      </c>
      <c r="B6" s="44" t="s">
        <v>1</v>
      </c>
      <c r="C6" s="4" t="s">
        <v>2</v>
      </c>
      <c r="D6" s="2" t="s">
        <v>4</v>
      </c>
      <c r="E6" s="60" t="s">
        <v>26</v>
      </c>
      <c r="F6" s="61" t="s">
        <v>6</v>
      </c>
      <c r="G6" s="18" t="s">
        <v>0</v>
      </c>
      <c r="H6" s="19" t="s">
        <v>9</v>
      </c>
      <c r="I6" s="18" t="s">
        <v>0</v>
      </c>
      <c r="J6" s="19" t="s">
        <v>9</v>
      </c>
      <c r="K6" s="18" t="s">
        <v>0</v>
      </c>
      <c r="L6" s="19" t="s">
        <v>9</v>
      </c>
      <c r="M6" s="18" t="s">
        <v>0</v>
      </c>
      <c r="N6" s="19" t="s">
        <v>9</v>
      </c>
      <c r="O6" s="20" t="s">
        <v>0</v>
      </c>
      <c r="P6" s="19" t="s">
        <v>9</v>
      </c>
    </row>
    <row r="7" spans="1:16" ht="15">
      <c r="A7" s="38">
        <v>1</v>
      </c>
      <c r="B7" s="45" t="s">
        <v>43</v>
      </c>
      <c r="C7" s="46" t="s">
        <v>224</v>
      </c>
      <c r="D7" s="34" t="s">
        <v>44</v>
      </c>
      <c r="E7" s="93">
        <f>SUM(LARGE((H7,J7,L7,N7,P7),1),LARGE((H7,J7,L7,N7,P7),2),LARGE((H7,J7,L7,N7,P7),3),LARGE((H7,J7,L7,N7,P7),4))</f>
        <v>4200</v>
      </c>
      <c r="F7" s="94">
        <f aca="true" t="shared" si="0" ref="F7:F25">H7+J7+L7+N7+P7</f>
        <v>4920</v>
      </c>
      <c r="G7" s="42">
        <v>1</v>
      </c>
      <c r="H7" s="15">
        <f aca="true" t="shared" si="1" ref="H7:H25">IF(G7=0,0,IF(G7=1,1000,IF(G7=2,930,IF(G7=3,860,IF(G7=4,790,IF(G7=5,720,650-(G7-6)*(650/$H$5)))))))</f>
        <v>1000</v>
      </c>
      <c r="I7" s="22">
        <v>1</v>
      </c>
      <c r="J7" s="16">
        <f aca="true" t="shared" si="2" ref="J7:J25">IF(I7=0,0,IF(I7=1,1000,IF(I7=2,930,IF(I7=3,860,IF(I7=4,790,IF(I7=5,720,650-(I7-6)*(650/$J$5)))))))</f>
        <v>1000</v>
      </c>
      <c r="K7" s="23">
        <v>1</v>
      </c>
      <c r="L7" s="15">
        <f aca="true" t="shared" si="3" ref="L7:L25">IF(K7=0,0,IF(K7=1,1000,IF(K7=2,930,IF(K7=3,860,IF(K7=4,790,IF(K7=5,720,650-(K7-6)*(650/$L$5)))))))</f>
        <v>1000</v>
      </c>
      <c r="M7" s="22">
        <v>1</v>
      </c>
      <c r="N7" s="16">
        <f aca="true" t="shared" si="4" ref="N7:N25">IF(M7=0,0,IF(M7=1,1200,IF(M7=2,1120,IF(M7=3,1040,IF(M7=4,960,IF(M7=5,880,800-(M7-6)*(800/$N$5)))))))</f>
        <v>1200</v>
      </c>
      <c r="O7" s="23">
        <v>5</v>
      </c>
      <c r="P7" s="15">
        <f aca="true" t="shared" si="5" ref="P7:P25">IF(O7=0,0,IF(O7=1,1000,IF(O7=2,930,IF(O7=3,860,IF(O7=4,790,IF(O7=5,720,650-(O7-6)*(650/$P$5)))))))</f>
        <v>720</v>
      </c>
    </row>
    <row r="8" spans="1:16" ht="15">
      <c r="A8" s="39">
        <v>2</v>
      </c>
      <c r="B8" s="37" t="s">
        <v>163</v>
      </c>
      <c r="C8" s="36" t="s">
        <v>274</v>
      </c>
      <c r="D8" s="35" t="s">
        <v>155</v>
      </c>
      <c r="E8" s="28">
        <f>SUM(LARGE((H8,J8,L8,N8,P8),1),LARGE((H8,J8,L8,N8,P8),2),LARGE((H8,J8,L8,N8,P8),3),LARGE((H8,J8,L8,N8,P8),4))</f>
        <v>3910</v>
      </c>
      <c r="F8" s="29">
        <f t="shared" si="0"/>
        <v>3910</v>
      </c>
      <c r="G8" s="43"/>
      <c r="H8" s="8">
        <f t="shared" si="1"/>
        <v>0</v>
      </c>
      <c r="I8" s="21">
        <v>2</v>
      </c>
      <c r="J8" s="9">
        <f t="shared" si="2"/>
        <v>930</v>
      </c>
      <c r="K8" s="24">
        <v>2</v>
      </c>
      <c r="L8" s="8">
        <f t="shared" si="3"/>
        <v>930</v>
      </c>
      <c r="M8" s="21">
        <v>2</v>
      </c>
      <c r="N8" s="9">
        <f t="shared" si="4"/>
        <v>1120</v>
      </c>
      <c r="O8" s="24">
        <v>2</v>
      </c>
      <c r="P8" s="8">
        <f t="shared" si="5"/>
        <v>930</v>
      </c>
    </row>
    <row r="9" spans="1:16" ht="15">
      <c r="A9" s="39">
        <v>3</v>
      </c>
      <c r="B9" s="37" t="s">
        <v>56</v>
      </c>
      <c r="C9" s="36" t="s">
        <v>135</v>
      </c>
      <c r="D9" s="35" t="s">
        <v>45</v>
      </c>
      <c r="E9" s="28">
        <f>SUM(LARGE((H9,J9,L9,N9,P9),1),LARGE((H9,J9,L9,N9,P9),2),LARGE((H9,J9,L9,N9,P9),3),LARGE((H9,J9,L9,N9,P9),4))</f>
        <v>2791.0526315789475</v>
      </c>
      <c r="F9" s="29">
        <f t="shared" si="0"/>
        <v>2791.0526315789475</v>
      </c>
      <c r="G9" s="43"/>
      <c r="H9" s="8">
        <f t="shared" si="1"/>
        <v>0</v>
      </c>
      <c r="I9" s="21">
        <v>5</v>
      </c>
      <c r="J9" s="9">
        <f t="shared" si="2"/>
        <v>720</v>
      </c>
      <c r="K9" s="24">
        <v>6</v>
      </c>
      <c r="L9" s="8">
        <f t="shared" si="3"/>
        <v>650</v>
      </c>
      <c r="M9" s="21">
        <v>15</v>
      </c>
      <c r="N9" s="9">
        <f t="shared" si="4"/>
        <v>421.05263157894734</v>
      </c>
      <c r="O9" s="24">
        <v>1</v>
      </c>
      <c r="P9" s="8">
        <f t="shared" si="5"/>
        <v>1000</v>
      </c>
    </row>
    <row r="10" spans="1:16" ht="15">
      <c r="A10" s="39">
        <v>4</v>
      </c>
      <c r="B10" s="37" t="s">
        <v>104</v>
      </c>
      <c r="C10" s="36" t="s">
        <v>428</v>
      </c>
      <c r="D10" s="35" t="s">
        <v>60</v>
      </c>
      <c r="E10" s="28">
        <f>SUM(LARGE((H10,J10,L10,N10,P10),1),LARGE((H10,J10,L10,N10,P10),2),LARGE((H10,J10,L10,N10,P10),3),LARGE((H10,J10,L10,N10,P10),4))</f>
        <v>2407.894736842105</v>
      </c>
      <c r="F10" s="29">
        <f t="shared" si="0"/>
        <v>2407.894736842105</v>
      </c>
      <c r="G10" s="43"/>
      <c r="H10" s="8">
        <f t="shared" si="1"/>
        <v>0</v>
      </c>
      <c r="I10" s="21">
        <v>3</v>
      </c>
      <c r="J10" s="9">
        <f t="shared" si="2"/>
        <v>860</v>
      </c>
      <c r="K10" s="24">
        <v>4</v>
      </c>
      <c r="L10" s="8">
        <f t="shared" si="3"/>
        <v>790</v>
      </c>
      <c r="M10" s="21">
        <v>7</v>
      </c>
      <c r="N10" s="9">
        <f t="shared" si="4"/>
        <v>757.8947368421052</v>
      </c>
      <c r="O10" s="24"/>
      <c r="P10" s="8">
        <f t="shared" si="5"/>
        <v>0</v>
      </c>
    </row>
    <row r="11" spans="1:16" ht="15">
      <c r="A11" s="39">
        <v>5</v>
      </c>
      <c r="B11" s="37" t="s">
        <v>247</v>
      </c>
      <c r="C11" s="36" t="s">
        <v>263</v>
      </c>
      <c r="D11" s="35" t="s">
        <v>44</v>
      </c>
      <c r="E11" s="28">
        <f>SUM(LARGE((H11,J11,L11,N11,P11),1),LARGE((H11,J11,L11,N11,P11),2),LARGE((H11,J11,L11,N11,P11),3),LARGE((H11,J11,L11,N11,P11),4))</f>
        <v>2310</v>
      </c>
      <c r="F11" s="29">
        <f t="shared" si="0"/>
        <v>2310</v>
      </c>
      <c r="G11" s="43">
        <v>3</v>
      </c>
      <c r="H11" s="8">
        <f t="shared" si="1"/>
        <v>860</v>
      </c>
      <c r="I11" s="21">
        <v>6</v>
      </c>
      <c r="J11" s="9">
        <f t="shared" si="2"/>
        <v>650</v>
      </c>
      <c r="K11" s="24"/>
      <c r="L11" s="8">
        <f t="shared" si="3"/>
        <v>0</v>
      </c>
      <c r="M11" s="21">
        <v>6</v>
      </c>
      <c r="N11" s="9">
        <f t="shared" si="4"/>
        <v>800</v>
      </c>
      <c r="O11" s="24"/>
      <c r="P11" s="8">
        <f t="shared" si="5"/>
        <v>0</v>
      </c>
    </row>
    <row r="12" spans="1:16" ht="15">
      <c r="A12" s="39">
        <v>6</v>
      </c>
      <c r="B12" s="37" t="s">
        <v>300</v>
      </c>
      <c r="C12" s="36" t="s">
        <v>301</v>
      </c>
      <c r="D12" s="35" t="s">
        <v>132</v>
      </c>
      <c r="E12" s="28">
        <f>SUM(LARGE((H12,J12,L12,N12,P12),1),LARGE((H12,J12,L12,N12,P12),2),LARGE((H12,J12,L12,N12,P12),3),LARGE((H12,J12,L12,N12,P12),4))</f>
        <v>2099.4736842105262</v>
      </c>
      <c r="F12" s="29">
        <f t="shared" si="0"/>
        <v>2099.4736842105262</v>
      </c>
      <c r="G12" s="43">
        <v>5</v>
      </c>
      <c r="H12" s="8">
        <f t="shared" si="1"/>
        <v>720</v>
      </c>
      <c r="I12" s="21"/>
      <c r="J12" s="9">
        <f t="shared" si="2"/>
        <v>0</v>
      </c>
      <c r="K12" s="24"/>
      <c r="L12" s="8">
        <f t="shared" si="3"/>
        <v>0</v>
      </c>
      <c r="M12" s="21">
        <v>11</v>
      </c>
      <c r="N12" s="9">
        <f t="shared" si="4"/>
        <v>589.4736842105262</v>
      </c>
      <c r="O12" s="24">
        <v>4</v>
      </c>
      <c r="P12" s="8">
        <f t="shared" si="5"/>
        <v>790</v>
      </c>
    </row>
    <row r="13" spans="1:16" ht="15">
      <c r="A13" s="39">
        <v>7</v>
      </c>
      <c r="B13" s="37" t="s">
        <v>74</v>
      </c>
      <c r="C13" s="36" t="s">
        <v>134</v>
      </c>
      <c r="D13" s="35" t="s">
        <v>44</v>
      </c>
      <c r="E13" s="28">
        <f>SUM(LARGE((H13,J13,L13,N13,P13),1),LARGE((H13,J13,L13,N13,P13),2),LARGE((H13,J13,L13,N13,P13),3),LARGE((H13,J13,L13,N13,P13),4))</f>
        <v>2020.827067669173</v>
      </c>
      <c r="F13" s="29">
        <f t="shared" si="0"/>
        <v>2020.827067669173</v>
      </c>
      <c r="G13" s="43">
        <v>4</v>
      </c>
      <c r="H13" s="8">
        <f t="shared" si="1"/>
        <v>790</v>
      </c>
      <c r="I13" s="21">
        <v>7</v>
      </c>
      <c r="J13" s="9">
        <f t="shared" si="2"/>
        <v>557.1428571428571</v>
      </c>
      <c r="K13" s="24"/>
      <c r="L13" s="8">
        <f t="shared" si="3"/>
        <v>0</v>
      </c>
      <c r="M13" s="21">
        <v>9</v>
      </c>
      <c r="N13" s="9">
        <f t="shared" si="4"/>
        <v>673.6842105263158</v>
      </c>
      <c r="O13" s="24"/>
      <c r="P13" s="8">
        <f t="shared" si="5"/>
        <v>0</v>
      </c>
    </row>
    <row r="14" spans="1:16" ht="15">
      <c r="A14" s="39">
        <v>8</v>
      </c>
      <c r="B14" s="37" t="s">
        <v>120</v>
      </c>
      <c r="C14" s="36" t="s">
        <v>121</v>
      </c>
      <c r="D14" s="35" t="s">
        <v>45</v>
      </c>
      <c r="E14" s="28">
        <f>SUM(LARGE((H14,J14,L14,N14,P14),1),LARGE((H14,J14,L14,N14,P14),2),LARGE((H14,J14,L14,N14,P14),3),LARGE((H14,J14,L14,N14,P14),4))</f>
        <v>1830</v>
      </c>
      <c r="F14" s="29">
        <f t="shared" si="0"/>
        <v>1830</v>
      </c>
      <c r="G14" s="43"/>
      <c r="H14" s="8">
        <f t="shared" si="1"/>
        <v>0</v>
      </c>
      <c r="I14" s="21">
        <v>4</v>
      </c>
      <c r="J14" s="9">
        <f t="shared" si="2"/>
        <v>790</v>
      </c>
      <c r="K14" s="24"/>
      <c r="L14" s="8">
        <f t="shared" si="3"/>
        <v>0</v>
      </c>
      <c r="M14" s="21">
        <v>3</v>
      </c>
      <c r="N14" s="9">
        <f t="shared" si="4"/>
        <v>1040</v>
      </c>
      <c r="O14" s="24"/>
      <c r="P14" s="8">
        <f t="shared" si="5"/>
        <v>0</v>
      </c>
    </row>
    <row r="15" spans="1:16" ht="15">
      <c r="A15" s="39">
        <v>9</v>
      </c>
      <c r="B15" s="37" t="s">
        <v>178</v>
      </c>
      <c r="C15" s="36" t="s">
        <v>134</v>
      </c>
      <c r="D15" s="35" t="s">
        <v>44</v>
      </c>
      <c r="E15" s="28">
        <f>SUM(LARGE((H15,J15,L15,N15,P15),1),LARGE((H15,J15,L15,N15,P15),2),LARGE((H15,J15,L15,N15,P15),3),LARGE((H15,J15,L15,N15,P15),4))</f>
        <v>1740</v>
      </c>
      <c r="F15" s="29">
        <f t="shared" si="0"/>
        <v>1740</v>
      </c>
      <c r="G15" s="43"/>
      <c r="H15" s="8">
        <f t="shared" si="1"/>
        <v>0</v>
      </c>
      <c r="I15" s="21"/>
      <c r="J15" s="9">
        <f t="shared" si="2"/>
        <v>0</v>
      </c>
      <c r="K15" s="24">
        <v>3</v>
      </c>
      <c r="L15" s="8">
        <f t="shared" si="3"/>
        <v>860</v>
      </c>
      <c r="M15" s="21">
        <v>5</v>
      </c>
      <c r="N15" s="9">
        <f t="shared" si="4"/>
        <v>880</v>
      </c>
      <c r="O15" s="24"/>
      <c r="P15" s="8">
        <f t="shared" si="5"/>
        <v>0</v>
      </c>
    </row>
    <row r="16" spans="1:16" ht="15">
      <c r="A16" s="39">
        <v>10</v>
      </c>
      <c r="B16" s="37" t="s">
        <v>298</v>
      </c>
      <c r="C16" s="36" t="s">
        <v>299</v>
      </c>
      <c r="D16" s="35" t="s">
        <v>45</v>
      </c>
      <c r="E16" s="28">
        <f>SUM(LARGE((H16,J16,L16,N16,P16),1),LARGE((H16,J16,L16,N16,P16),2),LARGE((H16,J16,L16,N16,P16),3),LARGE((H16,J16,L16,N16,P16),4))</f>
        <v>1491.578947368421</v>
      </c>
      <c r="F16" s="29">
        <f t="shared" si="0"/>
        <v>1491.578947368421</v>
      </c>
      <c r="G16" s="43"/>
      <c r="H16" s="8">
        <f t="shared" si="1"/>
        <v>0</v>
      </c>
      <c r="I16" s="21"/>
      <c r="J16" s="9">
        <f t="shared" si="2"/>
        <v>0</v>
      </c>
      <c r="K16" s="24"/>
      <c r="L16" s="8">
        <f t="shared" si="3"/>
        <v>0</v>
      </c>
      <c r="M16" s="21">
        <v>10</v>
      </c>
      <c r="N16" s="9">
        <f t="shared" si="4"/>
        <v>631.578947368421</v>
      </c>
      <c r="O16" s="24">
        <v>3</v>
      </c>
      <c r="P16" s="8">
        <f t="shared" si="5"/>
        <v>860</v>
      </c>
    </row>
    <row r="17" spans="1:16" ht="15">
      <c r="A17" s="39">
        <v>11</v>
      </c>
      <c r="B17" s="37" t="s">
        <v>376</v>
      </c>
      <c r="C17" s="36" t="s">
        <v>377</v>
      </c>
      <c r="D17" s="35" t="s">
        <v>375</v>
      </c>
      <c r="E17" s="28">
        <f>SUM(LARGE((H17,J17,L17,N17,P17),1),LARGE((H17,J17,L17,N17,P17),2),LARGE((H17,J17,L17,N17,P17),3),LARGE((H17,J17,L17,N17,P17),4))</f>
        <v>1308.9473684210525</v>
      </c>
      <c r="F17" s="29">
        <f t="shared" si="0"/>
        <v>1308.9473684210525</v>
      </c>
      <c r="G17" s="43">
        <v>2</v>
      </c>
      <c r="H17" s="8">
        <f t="shared" si="1"/>
        <v>930</v>
      </c>
      <c r="I17" s="21"/>
      <c r="J17" s="9">
        <f t="shared" si="2"/>
        <v>0</v>
      </c>
      <c r="K17" s="24"/>
      <c r="L17" s="8">
        <f t="shared" si="3"/>
        <v>0</v>
      </c>
      <c r="M17" s="21">
        <v>16</v>
      </c>
      <c r="N17" s="9">
        <f t="shared" si="4"/>
        <v>378.9473684210526</v>
      </c>
      <c r="O17" s="24"/>
      <c r="P17" s="8">
        <f t="shared" si="5"/>
        <v>0</v>
      </c>
    </row>
    <row r="18" spans="1:16" ht="15">
      <c r="A18" s="39">
        <v>12</v>
      </c>
      <c r="B18" s="37" t="s">
        <v>516</v>
      </c>
      <c r="C18" s="36" t="s">
        <v>463</v>
      </c>
      <c r="D18" s="35" t="s">
        <v>160</v>
      </c>
      <c r="E18" s="28">
        <f>SUM(LARGE((H18,J18,L18,N18,P18),1),LARGE((H18,J18,L18,N18,P18),2),LARGE((H18,J18,L18,N18,P18),3),LARGE((H18,J18,L18,N18,P18),4))</f>
        <v>1056.842105263158</v>
      </c>
      <c r="F18" s="29">
        <f t="shared" si="0"/>
        <v>1056.842105263158</v>
      </c>
      <c r="G18" s="43"/>
      <c r="H18" s="8">
        <f t="shared" si="1"/>
        <v>0</v>
      </c>
      <c r="I18" s="21"/>
      <c r="J18" s="9">
        <f t="shared" si="2"/>
        <v>0</v>
      </c>
      <c r="K18" s="24">
        <v>5</v>
      </c>
      <c r="L18" s="8">
        <f t="shared" si="3"/>
        <v>720</v>
      </c>
      <c r="M18" s="21">
        <v>17</v>
      </c>
      <c r="N18" s="9">
        <f t="shared" si="4"/>
        <v>336.84210526315786</v>
      </c>
      <c r="O18" s="24"/>
      <c r="P18" s="8">
        <f t="shared" si="5"/>
        <v>0</v>
      </c>
    </row>
    <row r="19" spans="1:16" ht="15">
      <c r="A19" s="39">
        <v>13</v>
      </c>
      <c r="B19" s="37" t="s">
        <v>92</v>
      </c>
      <c r="C19" s="36" t="s">
        <v>133</v>
      </c>
      <c r="D19" s="35" t="s">
        <v>132</v>
      </c>
      <c r="E19" s="28">
        <f>SUM(LARGE((H19,J19,L19,N19,P19),1),LARGE((H19,J19,L19,N19,P19),2),LARGE((H19,J19,L19,N19,P19),3),LARGE((H19,J19,L19,N19,P19),4))</f>
        <v>960</v>
      </c>
      <c r="F19" s="29">
        <f t="shared" si="0"/>
        <v>960</v>
      </c>
      <c r="G19" s="43"/>
      <c r="H19" s="8">
        <f t="shared" si="1"/>
        <v>0</v>
      </c>
      <c r="I19" s="21"/>
      <c r="J19" s="9">
        <f t="shared" si="2"/>
        <v>0</v>
      </c>
      <c r="K19" s="24"/>
      <c r="L19" s="8">
        <f t="shared" si="3"/>
        <v>0</v>
      </c>
      <c r="M19" s="21">
        <v>4</v>
      </c>
      <c r="N19" s="9">
        <f t="shared" si="4"/>
        <v>960</v>
      </c>
      <c r="O19" s="24"/>
      <c r="P19" s="8">
        <f t="shared" si="5"/>
        <v>0</v>
      </c>
    </row>
    <row r="20" spans="1:16" ht="15">
      <c r="A20" s="39">
        <v>14</v>
      </c>
      <c r="B20" s="37" t="s">
        <v>248</v>
      </c>
      <c r="C20" s="36" t="s">
        <v>224</v>
      </c>
      <c r="D20" s="35" t="s">
        <v>160</v>
      </c>
      <c r="E20" s="28">
        <f>SUM(LARGE((H20,J20,L20,N20,P20),1),LARGE((H20,J20,L20,N20,P20),2),LARGE((H20,J20,L20,N20,P20),3),LARGE((H20,J20,L20,N20,P20),4))</f>
        <v>950.6578947368421</v>
      </c>
      <c r="F20" s="29">
        <f t="shared" si="0"/>
        <v>950.6578947368421</v>
      </c>
      <c r="G20" s="43"/>
      <c r="H20" s="8">
        <f t="shared" si="1"/>
        <v>0</v>
      </c>
      <c r="I20" s="21"/>
      <c r="J20" s="9">
        <f t="shared" si="2"/>
        <v>0</v>
      </c>
      <c r="K20" s="24">
        <v>8</v>
      </c>
      <c r="L20" s="8">
        <f t="shared" si="3"/>
        <v>487.5</v>
      </c>
      <c r="M20" s="21">
        <v>14</v>
      </c>
      <c r="N20" s="9">
        <f t="shared" si="4"/>
        <v>463.1578947368421</v>
      </c>
      <c r="O20" s="24"/>
      <c r="P20" s="8">
        <f t="shared" si="5"/>
        <v>0</v>
      </c>
    </row>
    <row r="21" spans="1:16" ht="15">
      <c r="A21" s="39">
        <v>15</v>
      </c>
      <c r="B21" s="37" t="s">
        <v>264</v>
      </c>
      <c r="C21" s="36" t="s">
        <v>265</v>
      </c>
      <c r="D21" s="35" t="s">
        <v>160</v>
      </c>
      <c r="E21" s="28">
        <f>SUM(LARGE((H21,J21,L21,N21,P21),1),LARGE((H21,J21,L21,N21,P21),2),LARGE((H21,J21,L21,N21,P21),3),LARGE((H21,J21,L21,N21,P21),4))</f>
        <v>863.4868421052631</v>
      </c>
      <c r="F21" s="29">
        <f t="shared" si="0"/>
        <v>863.4868421052631</v>
      </c>
      <c r="G21" s="43"/>
      <c r="H21" s="8">
        <f t="shared" si="1"/>
        <v>0</v>
      </c>
      <c r="I21" s="21"/>
      <c r="J21" s="9">
        <f t="shared" si="2"/>
        <v>0</v>
      </c>
      <c r="K21" s="24">
        <v>7</v>
      </c>
      <c r="L21" s="8">
        <f t="shared" si="3"/>
        <v>568.75</v>
      </c>
      <c r="M21" s="21">
        <v>18</v>
      </c>
      <c r="N21" s="9">
        <f t="shared" si="4"/>
        <v>294.7368421052631</v>
      </c>
      <c r="O21" s="24"/>
      <c r="P21" s="8">
        <f t="shared" si="5"/>
        <v>0</v>
      </c>
    </row>
    <row r="22" spans="1:16" ht="15">
      <c r="A22" s="39">
        <v>16</v>
      </c>
      <c r="B22" s="37" t="s">
        <v>514</v>
      </c>
      <c r="C22" s="36" t="s">
        <v>515</v>
      </c>
      <c r="D22" s="35" t="s">
        <v>45</v>
      </c>
      <c r="E22" s="28">
        <f>SUM(LARGE((H22,J22,L22,N22,P22),1),LARGE((H22,J22,L22,N22,P22),2),LARGE((H22,J22,L22,N22,P22),3),LARGE((H22,J22,L22,N22,P22),4))</f>
        <v>715.7894736842105</v>
      </c>
      <c r="F22" s="29">
        <f t="shared" si="0"/>
        <v>715.7894736842105</v>
      </c>
      <c r="G22" s="43"/>
      <c r="H22" s="8">
        <f t="shared" si="1"/>
        <v>0</v>
      </c>
      <c r="I22" s="21"/>
      <c r="J22" s="9">
        <f t="shared" si="2"/>
        <v>0</v>
      </c>
      <c r="K22" s="24"/>
      <c r="L22" s="8">
        <f t="shared" si="3"/>
        <v>0</v>
      </c>
      <c r="M22" s="21">
        <v>8</v>
      </c>
      <c r="N22" s="9">
        <f t="shared" si="4"/>
        <v>715.7894736842105</v>
      </c>
      <c r="O22" s="24"/>
      <c r="P22" s="8">
        <f t="shared" si="5"/>
        <v>0</v>
      </c>
    </row>
    <row r="23" spans="1:16" ht="15">
      <c r="A23" s="39">
        <v>17</v>
      </c>
      <c r="B23" s="37" t="s">
        <v>99</v>
      </c>
      <c r="C23" s="36" t="s">
        <v>223</v>
      </c>
      <c r="D23" s="35" t="s">
        <v>45</v>
      </c>
      <c r="E23" s="28">
        <f>SUM(LARGE((H23,J23,L23,N23,P23),1),LARGE((H23,J23,L23,N23,P23),2),LARGE((H23,J23,L23,N23,P23),3),LARGE((H23,J23,L23,N23,P23),4))</f>
        <v>547.3684210526316</v>
      </c>
      <c r="F23" s="29">
        <f t="shared" si="0"/>
        <v>547.3684210526316</v>
      </c>
      <c r="G23" s="43"/>
      <c r="H23" s="8">
        <f t="shared" si="1"/>
        <v>0</v>
      </c>
      <c r="I23" s="21"/>
      <c r="J23" s="9">
        <f t="shared" si="2"/>
        <v>0</v>
      </c>
      <c r="K23" s="24"/>
      <c r="L23" s="8">
        <f t="shared" si="3"/>
        <v>0</v>
      </c>
      <c r="M23" s="21">
        <v>12</v>
      </c>
      <c r="N23" s="9">
        <f t="shared" si="4"/>
        <v>547.3684210526316</v>
      </c>
      <c r="O23" s="24"/>
      <c r="P23" s="8">
        <f t="shared" si="5"/>
        <v>0</v>
      </c>
    </row>
    <row r="24" spans="1:16" ht="15">
      <c r="A24" s="39">
        <v>18</v>
      </c>
      <c r="B24" s="37" t="s">
        <v>213</v>
      </c>
      <c r="C24" s="36" t="s">
        <v>137</v>
      </c>
      <c r="D24" s="35" t="s">
        <v>155</v>
      </c>
      <c r="E24" s="28">
        <f>SUM(LARGE((H24,J24,L24,N24,P24),1),LARGE((H24,J24,L24,N24,P24),2),LARGE((H24,J24,L24,N24,P24),3),LARGE((H24,J24,L24,N24,P24),4))</f>
        <v>505.2631578947368</v>
      </c>
      <c r="F24" s="29">
        <f t="shared" si="0"/>
        <v>505.2631578947368</v>
      </c>
      <c r="G24" s="43"/>
      <c r="H24" s="8">
        <f t="shared" si="1"/>
        <v>0</v>
      </c>
      <c r="I24" s="21"/>
      <c r="J24" s="9">
        <f t="shared" si="2"/>
        <v>0</v>
      </c>
      <c r="K24" s="24"/>
      <c r="L24" s="8">
        <f t="shared" si="3"/>
        <v>0</v>
      </c>
      <c r="M24" s="21">
        <v>13</v>
      </c>
      <c r="N24" s="9">
        <f t="shared" si="4"/>
        <v>505.2631578947368</v>
      </c>
      <c r="O24" s="24"/>
      <c r="P24" s="8">
        <f t="shared" si="5"/>
        <v>0</v>
      </c>
    </row>
    <row r="25" spans="1:16" ht="15.75" thickBot="1">
      <c r="A25" s="95">
        <v>19</v>
      </c>
      <c r="B25" s="96" t="s">
        <v>68</v>
      </c>
      <c r="C25" s="97" t="s">
        <v>122</v>
      </c>
      <c r="D25" s="98" t="s">
        <v>45</v>
      </c>
      <c r="E25" s="99">
        <f>SUM(LARGE((H25,J25,L25,N25,P25),1),LARGE((H25,J25,L25,N25,P25),2),LARGE((H25,J25,L25,N25,P25),3),LARGE((H25,J25,L25,N25,P25),4))</f>
        <v>252.63157894736833</v>
      </c>
      <c r="F25" s="100">
        <f t="shared" si="0"/>
        <v>252.63157894736833</v>
      </c>
      <c r="G25" s="101"/>
      <c r="H25" s="102">
        <f t="shared" si="1"/>
        <v>0</v>
      </c>
      <c r="I25" s="103"/>
      <c r="J25" s="104">
        <f t="shared" si="2"/>
        <v>0</v>
      </c>
      <c r="K25" s="105"/>
      <c r="L25" s="102">
        <f t="shared" si="3"/>
        <v>0</v>
      </c>
      <c r="M25" s="103">
        <v>19</v>
      </c>
      <c r="N25" s="104">
        <f t="shared" si="4"/>
        <v>252.63157894736833</v>
      </c>
      <c r="O25" s="105"/>
      <c r="P25" s="102">
        <f t="shared" si="5"/>
        <v>0</v>
      </c>
    </row>
  </sheetData>
  <sheetProtection/>
  <mergeCells count="9">
    <mergeCell ref="M3:N3"/>
    <mergeCell ref="O3:P3"/>
    <mergeCell ref="E5:F5"/>
    <mergeCell ref="A3:A5"/>
    <mergeCell ref="B3:D5"/>
    <mergeCell ref="E3:F4"/>
    <mergeCell ref="G3:H3"/>
    <mergeCell ref="I3:J3"/>
    <mergeCell ref="K3:L3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HANNES</dc:creator>
  <cp:keywords/>
  <dc:description/>
  <cp:lastModifiedBy>Johannes Mahner</cp:lastModifiedBy>
  <cp:lastPrinted>2012-02-22T16:24:45Z</cp:lastPrinted>
  <dcterms:created xsi:type="dcterms:W3CDTF">2011-12-07T20:02:38Z</dcterms:created>
  <dcterms:modified xsi:type="dcterms:W3CDTF">2018-11-02T11:50:13Z</dcterms:modified>
  <cp:category/>
  <cp:version/>
  <cp:contentType/>
  <cp:contentStatus/>
</cp:coreProperties>
</file>